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ecutie bugetara\"/>
    </mc:Choice>
  </mc:AlternateContent>
  <bookViews>
    <workbookView xWindow="915" yWindow="0" windowWidth="14400" windowHeight="12810"/>
  </bookViews>
  <sheets>
    <sheet name="Exe" sheetId="1" r:id="rId1"/>
  </sheets>
  <calcPr calcId="162913"/>
</workbook>
</file>

<file path=xl/calcChain.xml><?xml version="1.0" encoding="utf-8"?>
<calcChain xmlns="http://schemas.openxmlformats.org/spreadsheetml/2006/main">
  <c r="C409" i="1" l="1"/>
  <c r="C361" i="1" l="1"/>
  <c r="C357" i="1"/>
  <c r="C353" i="1"/>
  <c r="C482" i="1" l="1"/>
  <c r="C62" i="1"/>
  <c r="C59" i="1"/>
  <c r="C481" i="1"/>
  <c r="C475" i="1"/>
  <c r="C470" i="1"/>
  <c r="C469" i="1" s="1"/>
  <c r="C457" i="1" s="1"/>
  <c r="C458" i="1"/>
  <c r="C454" i="1"/>
  <c r="C450" i="1"/>
  <c r="C445" i="1"/>
  <c r="C441" i="1"/>
  <c r="C405" i="1"/>
  <c r="C401" i="1"/>
  <c r="C397" i="1"/>
  <c r="C393" i="1"/>
  <c r="C389" i="1"/>
  <c r="C385" i="1"/>
  <c r="C379" i="1"/>
  <c r="C377" i="1" s="1"/>
  <c r="C371" i="1"/>
  <c r="C365" i="1"/>
  <c r="C348" i="1"/>
  <c r="C343" i="1"/>
  <c r="C339" i="1"/>
  <c r="C335" i="1"/>
  <c r="C331" i="1"/>
  <c r="C327" i="1"/>
  <c r="C323" i="1"/>
  <c r="C319" i="1"/>
  <c r="C315" i="1"/>
  <c r="C311" i="1"/>
  <c r="C307" i="1"/>
  <c r="C303" i="1"/>
  <c r="C299" i="1"/>
  <c r="C295" i="1"/>
  <c r="C291" i="1"/>
  <c r="C287" i="1"/>
  <c r="C283" i="1"/>
  <c r="C279" i="1"/>
  <c r="C275" i="1"/>
  <c r="C267" i="1"/>
  <c r="C262" i="1"/>
  <c r="C254" i="1"/>
  <c r="C249" i="1"/>
  <c r="C217" i="1"/>
  <c r="C195" i="1"/>
  <c r="C149" i="1"/>
  <c r="C144" i="1"/>
  <c r="C122" i="1"/>
  <c r="C115" i="1"/>
  <c r="C110" i="1"/>
  <c r="C107" i="1"/>
  <c r="C96" i="1"/>
  <c r="C88" i="1"/>
  <c r="C71" i="1"/>
  <c r="C67" i="1"/>
  <c r="C47" i="1"/>
  <c r="C46" i="1" s="1"/>
  <c r="C38" i="1"/>
  <c r="C30" i="1"/>
  <c r="C12" i="1"/>
  <c r="C11" i="1" l="1"/>
  <c r="C444" i="1"/>
  <c r="C384" i="1"/>
  <c r="C266" i="1"/>
  <c r="C106" i="1"/>
  <c r="C148" i="1"/>
  <c r="C216" i="1"/>
  <c r="C453" i="1"/>
  <c r="C480" i="1"/>
  <c r="C443" i="1" l="1"/>
  <c r="C10" i="1"/>
  <c r="C9" i="1" s="1"/>
  <c r="C5" i="1" l="1"/>
</calcChain>
</file>

<file path=xl/sharedStrings.xml><?xml version="1.0" encoding="utf-8"?>
<sst xmlns="http://schemas.openxmlformats.org/spreadsheetml/2006/main" count="857" uniqueCount="781">
  <si>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</si>
  <si>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</si>
  <si>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</si>
  <si>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</si>
  <si>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</si>
  <si>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</si>
  <si>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</si>
  <si>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</si>
  <si>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</si>
  <si>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</si>
  <si>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</si>
  <si>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</si>
  <si>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</si>
  <si>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</si>
  <si>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</si>
  <si>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</si>
  <si>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</si>
  <si>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</si>
  <si>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</si>
  <si>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</si>
  <si>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</si>
  <si>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</si>
  <si>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</si>
  <si>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</si>
  <si>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</si>
  <si>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</si>
  <si>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</si>
  <si>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</si>
  <si>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</si>
  <si>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</si>
  <si>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</si>
  <si>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</si>
  <si>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</si>
  <si>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</si>
  <si>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</si>
  <si>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</si>
  <si>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</si>
  <si>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</si>
  <si>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</si>
  <si>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</si>
  <si>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</si>
  <si>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</si>
  <si>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</si>
  <si>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</si>
  <si>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</si>
  <si>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</si>
  <si>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</si>
  <si>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</si>
  <si>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</si>
  <si>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</si>
  <si>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</si>
  <si>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</si>
  <si>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</si>
  <si>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</si>
  <si>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</si>
  <si>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</si>
  <si>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</si>
  <si>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</si>
  <si>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</si>
  <si>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</si>
  <si>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</si>
  <si>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</si>
  <si>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</si>
  <si>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</si>
  <si>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</si>
  <si>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</si>
  <si>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</si>
  <si>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</si>
  <si>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</si>
  <si>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</si>
  <si>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</si>
  <si>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</si>
  <si>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</si>
  <si>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</si>
  <si>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</si>
  <si>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</si>
  <si>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</si>
  <si>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</si>
  <si>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</si>
  <si>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</si>
  <si>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</si>
  <si>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</si>
  <si>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</si>
  <si>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</si>
  <si>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</si>
  <si>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</si>
  <si>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</si>
  <si>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</si>
  <si>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</si>
  <si>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</si>
  <si>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</si>
  <si>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</si>
  <si>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</si>
  <si>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</si>
  <si>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</si>
  <si>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</si>
  <si>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</si>
  <si>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</si>
  <si>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</si>
  <si>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</si>
  <si>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</si>
  <si>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</si>
  <si>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</si>
  <si>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</si>
  <si>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</si>
  <si>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</si>
  <si>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</si>
  <si>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</si>
  <si>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</si>
  <si>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</si>
  <si>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</si>
  <si>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</si>
  <si>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</si>
  <si>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</si>
  <si>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</si>
  <si>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</si>
  <si>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</si>
  <si>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</si>
  <si>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</si>
  <si>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</si>
  <si>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</si>
  <si>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</si>
  <si>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</si>
  <si>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</si>
  <si>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</si>
  <si>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</si>
  <si>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</si>
  <si>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</si>
  <si>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</si>
  <si>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</si>
  <si>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</si>
  <si>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</si>
  <si>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</si>
  <si>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</si>
  <si>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</si>
  <si>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</si>
  <si>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</si>
  <si>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</si>
  <si>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</si>
  <si>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</si>
  <si>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</si>
  <si>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</si>
  <si>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</si>
  <si>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</si>
  <si>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</si>
  <si>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</si>
  <si>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</si>
  <si>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</si>
  <si>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</si>
  <si>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</si>
  <si>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</si>
  <si>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</si>
  <si>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</si>
  <si>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</si>
  <si>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</si>
  <si>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</si>
  <si>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</si>
  <si>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</si>
  <si>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</si>
  <si>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</si>
  <si>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</si>
  <si>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</si>
  <si>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</si>
  <si>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</si>
  <si>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</si>
  <si>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</si>
  <si>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</si>
  <si>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</si>
  <si>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</si>
  <si>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</si>
  <si>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</si>
  <si>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</si>
  <si>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</si>
  <si>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</si>
  <si>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</si>
  <si>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</si>
  <si>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</si>
  <si>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</si>
  <si>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</si>
  <si>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</si>
  <si>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</si>
  <si>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</si>
  <si>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</si>
  <si>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</si>
  <si>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</si>
  <si>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</si>
  <si>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</si>
  <si>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</si>
  <si>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</si>
  <si>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</si>
  <si>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</si>
  <si>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</si>
  <si>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</si>
  <si>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</si>
  <si>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</si>
  <si>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</si>
  <si>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</si>
  <si>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</si>
  <si>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</si>
  <si>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</si>
  <si>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</si>
  <si>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</si>
  <si>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</si>
  <si>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</si>
  <si>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</si>
  <si>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</si>
  <si>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</si>
  <si>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</si>
  <si>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</si>
  <si>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</si>
  <si>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</si>
  <si>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</si>
  <si>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</si>
  <si>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</si>
  <si>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</si>
  <si>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</si>
  <si>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</si>
  <si>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</si>
  <si>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</si>
  <si>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</si>
  <si>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</si>
  <si>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</si>
  <si>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</si>
  <si>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</si>
  <si>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</si>
  <si>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</si>
  <si>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</si>
  <si>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</si>
  <si>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</si>
  <si>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</si>
  <si>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</si>
  <si>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</si>
  <si>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</si>
  <si>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</si>
  <si>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</si>
  <si>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</si>
  <si>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</si>
  <si>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</si>
  <si>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</si>
  <si>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</si>
  <si>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</si>
  <si>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</si>
  <si>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</si>
  <si>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</si>
  <si>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</si>
  <si>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</si>
  <si>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</si>
  <si>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</si>
  <si>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</si>
  <si>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</si>
  <si>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</si>
  <si>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</si>
  <si>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</si>
  <si>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</si>
  <si>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</si>
  <si>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</si>
  <si>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</si>
  <si>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</si>
  <si>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</si>
  <si>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</si>
  <si>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</si>
  <si>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</si>
  <si>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</si>
  <si>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</si>
  <si>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</si>
  <si>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</si>
  <si>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</si>
  <si>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</si>
  <si>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</si>
  <si>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</si>
  <si>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</si>
  <si>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</si>
  <si>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</si>
  <si>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</si>
  <si>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</si>
  <si>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</si>
  <si>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</si>
  <si>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</si>
  <si>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</si>
  <si>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</si>
  <si>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</si>
  <si>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</si>
  <si>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</si>
  <si>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</si>
  <si>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</si>
  <si>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</si>
  <si>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</si>
  <si>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</si>
  <si>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</si>
  <si>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</si>
  <si>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</si>
  <si>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</si>
  <si>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</si>
  <si>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</si>
  <si>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</si>
  <si>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</si>
  <si>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</si>
  <si>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</si>
  <si>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</si>
  <si>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</si>
  <si>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</si>
  <si>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</si>
  <si>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</si>
  <si>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</si>
  <si>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</si>
  <si>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</si>
  <si>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</si>
  <si>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</si>
  <si>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</si>
  <si>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</si>
  <si>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</si>
  <si>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</si>
  <si>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</si>
  <si>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</si>
  <si>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</si>
  <si>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</si>
  <si>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</si>
  <si>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</si>
  <si>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</si>
  <si>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</si>
  <si>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</si>
  <si>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</si>
  <si>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</si>
  <si>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</si>
  <si>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</si>
  <si>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</si>
  <si>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</si>
  <si>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</si>
  <si>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</si>
  <si>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</si>
  <si>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</si>
  <si>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</si>
  <si>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</si>
  <si>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</si>
  <si>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</si>
  <si>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</si>
  <si>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</si>
  <si>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</si>
  <si>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</si>
  <si>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</si>
  <si>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</si>
  <si>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</si>
  <si>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</si>
  <si>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</si>
  <si>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</si>
  <si>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</si>
  <si>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</si>
  <si>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</si>
  <si>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</si>
  <si>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</si>
  <si>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</si>
  <si>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</si>
  <si>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</si>
  <si>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</si>
  <si>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</si>
  <si>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</si>
  <si>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</si>
  <si>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</si>
  <si>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</si>
  <si>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</si>
  <si>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</si>
  <si>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</si>
  <si>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</si>
  <si>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</si>
  <si>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</si>
  <si>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</si>
  <si>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</si>
  <si>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</si>
  <si>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</si>
  <si>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</si>
  <si>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</si>
  <si>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</si>
  <si>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</si>
  <si>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</si>
  <si>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</si>
  <si>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</si>
  <si>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</si>
  <si>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</si>
  <si>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</si>
  <si>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</si>
  <si>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</si>
  <si>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</si>
  <si>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</si>
  <si>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</si>
  <si>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</si>
  <si>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</si>
  <si>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</si>
  <si>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</si>
  <si>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</si>
  <si>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</si>
  <si>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</si>
  <si>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</si>
  <si>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</si>
  <si>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</si>
  <si>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</si>
  <si>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</si>
  <si>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</si>
  <si>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</si>
  <si>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</si>
  <si>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</si>
  <si>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</si>
  <si>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</si>
  <si>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</si>
  <si>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</si>
  <si>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</si>
  <si>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</si>
  <si>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</si>
  <si>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</si>
  <si>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</si>
  <si>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</si>
  <si>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</si>
  <si>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</si>
  <si>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</si>
  <si>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</si>
  <si>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</si>
  <si>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</si>
  <si>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</si>
  <si>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</si>
  <si>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</si>
  <si>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</si>
  <si>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</si>
  <si>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</si>
  <si>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</si>
  <si>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</si>
  <si>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</si>
  <si>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</si>
  <si>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</si>
  <si>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</si>
  <si>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</si>
  <si>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</si>
  <si>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</si>
  <si>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</si>
  <si>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</si>
  <si>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</si>
  <si>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</si>
  <si>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</si>
  <si>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</si>
  <si>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</si>
  <si>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</si>
  <si>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</si>
  <si>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</si>
  <si>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</si>
  <si>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</si>
  <si>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</si>
  <si>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</si>
  <si>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</si>
  <si>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</si>
  <si>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</si>
  <si>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</si>
  <si>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</si>
  <si>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</si>
  <si>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</si>
  <si>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</si>
  <si>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</si>
  <si>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</si>
  <si>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</si>
  <si>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</si>
  <si>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</si>
  <si>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</si>
  <si>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</si>
  <si>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</si>
  <si>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</si>
  <si>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</si>
  <si>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</si>
  <si>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</si>
  <si>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</si>
  <si>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</si>
  <si>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</si>
  <si>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</si>
  <si>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</si>
  <si>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</si>
  <si>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</si>
  <si>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</si>
  <si>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</si>
  <si>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</si>
  <si>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</si>
  <si>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</si>
  <si>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</si>
  <si>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</si>
  <si>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</si>
  <si>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</si>
  <si>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</si>
  <si>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</si>
  <si>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</si>
  <si>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</si>
  <si>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</si>
  <si>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</si>
  <si>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</si>
  <si>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</si>
  <si>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</si>
  <si>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</si>
  <si>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</si>
  <si>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</si>
  <si>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</si>
  <si>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</si>
  <si>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</si>
  <si>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</si>
  <si>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</si>
  <si>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</si>
  <si>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</si>
  <si>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</si>
  <si>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</si>
  <si>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</si>
  <si>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</si>
  <si>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</si>
  <si>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</si>
  <si>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</si>
  <si>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</si>
  <si>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</si>
  <si>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</si>
  <si>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</si>
  <si>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</si>
  <si>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</si>
  <si>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</si>
  <si>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</si>
  <si>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</si>
  <si>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</si>
  <si>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</si>
  <si>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</si>
  <si>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</si>
  <si>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</si>
  <si>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</si>
  <si>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</si>
  <si>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</si>
  <si>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</si>
  <si>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</si>
  <si>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</si>
  <si>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</si>
  <si>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</si>
  <si>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</si>
  <si>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</si>
  <si>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</si>
  <si>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</si>
  <si>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</si>
  <si>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</si>
  <si>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</si>
  <si>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</si>
  <si>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</si>
  <si>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</si>
  <si>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</si>
  <si>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</si>
  <si>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</si>
  <si>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</si>
  <si>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</si>
  <si>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</si>
  <si>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</si>
  <si>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</si>
  <si>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</si>
  <si>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</si>
  <si>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</si>
  <si>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</si>
  <si>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</si>
  <si>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</si>
  <si>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</si>
  <si>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</si>
  <si>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</si>
  <si>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</si>
  <si>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</si>
  <si>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</si>
  <si>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</si>
  <si>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</si>
  <si>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</si>
  <si>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</si>
  <si>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</si>
  <si>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</si>
  <si>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</si>
  <si>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</si>
  <si>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</si>
  <si>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</si>
  <si>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</si>
  <si>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</si>
  <si>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</si>
  <si>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</si>
  <si>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</si>
  <si>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</si>
  <si>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</si>
  <si>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</si>
  <si>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</si>
  <si>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</si>
  <si>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</si>
  <si>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</si>
  <si>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</si>
  <si>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</si>
  <si>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</si>
  <si>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</si>
  <si>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</si>
  <si>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</si>
  <si>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</si>
  <si>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</si>
  <si>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</si>
  <si>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</si>
  <si>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</si>
  <si>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</si>
  <si>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</si>
  <si>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</si>
  <si>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</si>
  <si>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</si>
  <si>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</si>
  <si>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</si>
  <si>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</si>
  <si>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</si>
  <si>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</si>
  <si>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</si>
  <si>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</si>
  <si>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</si>
  <si>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</si>
  <si>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</si>
  <si>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</si>
  <si>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</si>
  <si>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</si>
  <si>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</si>
  <si>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</si>
  <si>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</si>
  <si>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</si>
  <si>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</si>
  <si>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</si>
  <si>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</si>
  <si>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</si>
  <si>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</si>
  <si>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</si>
  <si>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</si>
  <si>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</si>
  <si>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</si>
  <si>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</si>
  <si>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</si>
  <si>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</si>
  <si>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</si>
  <si>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</si>
  <si>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</si>
  <si>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</si>
  <si>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</si>
  <si>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</si>
  <si>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</si>
  <si>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</si>
  <si>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</si>
  <si>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</si>
  <si>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</si>
  <si>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</si>
  <si>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</si>
  <si>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</si>
  <si>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</si>
  <si>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</si>
  <si>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</si>
  <si>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</si>
  <si>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</si>
  <si>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</si>
  <si>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</si>
  <si>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</si>
  <si>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</si>
  <si>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</si>
  <si>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</si>
  <si>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</si>
  <si>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</si>
  <si>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</si>
  <si>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</si>
  <si>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</si>
  <si>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</si>
  <si>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</si>
  <si>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</si>
  <si>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</si>
  <si>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</si>
  <si>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</si>
  <si>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</si>
  <si>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</si>
  <si>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</si>
  <si>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</si>
  <si>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</si>
  <si>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</si>
  <si>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</si>
  <si>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</si>
  <si>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</si>
  <si>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</si>
  <si>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</si>
  <si>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</si>
  <si>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</si>
  <si>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</si>
  <si>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</si>
  <si>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</si>
  <si>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</si>
  <si>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</si>
  <si>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</si>
  <si>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</si>
  <si>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</si>
  <si>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</si>
  <si>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</si>
  <si>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</si>
  <si>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</si>
  <si>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</si>
  <si>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</si>
  <si>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</si>
  <si>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</si>
  <si>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</si>
  <si>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</si>
  <si>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</si>
  <si>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</si>
  <si>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</si>
  <si>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</si>
  <si>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</si>
  <si>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</si>
  <si>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</si>
  <si>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</si>
  <si>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</si>
  <si>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</si>
  <si>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</si>
  <si>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</si>
  <si>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</si>
  <si>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</si>
  <si>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</si>
  <si>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</si>
  <si>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</si>
  <si>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</si>
  <si>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</si>
  <si>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</si>
  <si>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</si>
  <si>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</si>
  <si>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</si>
  <si>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</si>
  <si>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</si>
  <si>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</si>
  <si>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</si>
  <si>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</si>
  <si>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</si>
  <si>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</si>
  <si>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</si>
  <si>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</si>
  <si>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</si>
  <si>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</si>
  <si>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</si>
  <si>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</si>
  <si>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</si>
  <si>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</si>
  <si>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</si>
  <si>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</si>
  <si>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</si>
  <si>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</si>
  <si>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</si>
  <si>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</si>
  <si>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</si>
  <si>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</si>
  <si>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</si>
  <si>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</si>
  <si>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</si>
  <si>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</si>
  <si>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</si>
  <si>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</si>
  <si>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</si>
  <si>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</si>
  <si>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</si>
  <si>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</si>
  <si>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</si>
  <si>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</si>
  <si>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</si>
  <si>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</si>
  <si>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</si>
  <si>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</si>
  <si>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</si>
  <si>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</si>
  <si>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</si>
  <si>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</si>
  <si>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</si>
  <si>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</si>
  <si>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</si>
  <si>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</si>
  <si>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</si>
  <si>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</si>
  <si>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</si>
  <si>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</si>
  <si>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</si>
  <si>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</si>
  <si>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</si>
  <si>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</si>
  <si>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</si>
  <si>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</si>
  <si>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</si>
  <si>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</si>
  <si>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PLATI</t>
  </si>
  <si>
    <t>Executie la data</t>
  </si>
  <si>
    <t>Sume aferente fondurilor administrate de Eximbank</t>
  </si>
  <si>
    <t>Sume aferente persoanelor cu handicap neincadrate</t>
  </si>
  <si>
    <t>APM  GORJ</t>
  </si>
  <si>
    <t>31.07.2018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</si>
</sst>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292">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0" fontId="1" fillId="0" borderId="0" xfId="0" applyFont="1" applyProtection="1">
      <protection locked="0"/>
    </xf>
    <xf numFmtId="0" fontId="30" fillId="0" borderId="0" xfId="0" applyFont="1" applyProtection="1">
      <protection locked="0"/>
    </xf>
    <xf numFmtId="0" fontId="0" fillId="0" borderId="0" xfId="0" applyFont="1" applyFill="1" applyBorder="1" applyProtection="1">
      <protection locked="0"/>
    </xf>
    <xf numFmtId="0" fontId="49" fillId="0" borderId="0" xfId="0" applyFont="1" applyFill="1" applyBorder="1" applyProtection="1">
      <protection locked="0"/>
    </xf>
    <xf numFmtId="0" fontId="0" fillId="0" borderId="11" xfId="0" applyFont="1" applyFill="1" applyBorder="1" applyProtection="1">
      <protection locked="0"/>
    </xf>
    <xf numFmtId="0" fontId="49" fillId="0" borderId="11" xfId="0" applyFont="1" applyFill="1" applyBorder="1" applyProtection="1">
      <protection locked="0"/>
    </xf>
    <xf numFmtId="0" fontId="1" fillId="0" borderId="0" xfId="0" applyFont="1" applyFill="1" applyBorder="1" applyProtection="1">
      <protection locked="0"/>
    </xf>
    <xf numFmtId="3" fontId="30" fillId="0" borderId="0" xfId="0" applyNumberFormat="1" applyFont="1" applyFill="1" applyBorder="1" applyProtection="1">
      <protection locked="0"/>
    </xf>
    <xf numFmtId="4" fontId="30" fillId="0" borderId="0" xfId="0" applyNumberFormat="1" applyFont="1" applyFill="1" applyBorder="1" applyProtection="1">
      <protection locked="0"/>
    </xf>
    <xf numFmtId="4" fontId="4" fillId="0" borderId="0" xfId="0" applyNumberFormat="1" applyFont="1" applyFill="1" applyBorder="1" applyProtection="1">
      <protection locked="0"/>
    </xf>
    <xf numFmtId="3" fontId="4" fillId="0" borderId="0" xfId="0" applyNumberFormat="1" applyFont="1" applyFill="1" applyBorder="1" applyProtection="1">
      <protection locked="0"/>
    </xf>
    <xf numFmtId="4" fontId="5" fillId="0" borderId="0" xfId="0" applyNumberFormat="1" applyFont="1" applyFill="1" applyBorder="1" applyAlignment="1" applyProtection="1">
      <alignment horizontal="right" vertical="top"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3"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G1986"/>
  <sheetViews>
    <sheetView tabSelected="1" zoomScale="70" zoomScaleNormal="70" workbookViewId="0">
      <pane xSplit="2" ySplit="12" topLeftCell="C13" activePane="bottomRight" state="frozen"/>
      <selection pane="topRight" activeCell="D1" sqref="D1"/>
      <selection pane="bottomLeft" activeCell="A9" sqref="A9"/>
      <selection pane="bottomRight" activeCell="G412" sqref="G412"/>
    </sheetView>
  </sheetViews>
  <sheetFormatPr defaultRowHeight="15" x14ac:dyDescent="0.25"/>
  <cols>
    <col min="1" max="1" width="64.5703125" style="1" customWidth="1"/>
    <col min="2" max="2" width="10.5703125" style="1" customWidth="1"/>
    <col min="3" max="3" width="17.7109375" style="127" customWidth="1"/>
    <col min="4" max="5" width="17.28515625" style="127" customWidth="1"/>
    <col min="6" max="6" width="17.7109375" style="127" customWidth="1"/>
    <col min="7" max="7" width="18.140625" style="127" customWidth="1"/>
    <col min="8" max="9" width="17.7109375" style="127" customWidth="1"/>
    <col min="10" max="10" width="17.28515625" style="127" customWidth="1"/>
    <col min="11" max="14" width="18.140625" style="127" customWidth="1"/>
    <col min="15" max="15" width="18.5703125" style="127" customWidth="1"/>
    <col min="16" max="16" width="22.140625" style="127" customWidth="1"/>
    <col min="17" max="18" width="18.140625" style="127" customWidth="1"/>
    <col min="19" max="19" width="17.28515625" style="127" customWidth="1"/>
    <col min="20" max="20" width="18.5703125" style="127" customWidth="1"/>
    <col min="21" max="21" width="18.5703125" style="127" bestFit="1" customWidth="1"/>
    <col min="22" max="22" width="18.140625" style="127" customWidth="1"/>
    <col min="23" max="24" width="17.7109375" style="127" customWidth="1"/>
    <col min="25" max="25" width="18.140625" style="127" customWidth="1"/>
    <col min="26" max="27" width="17.7109375" style="127" customWidth="1"/>
    <col min="28" max="29" width="18.140625" style="127" customWidth="1"/>
    <col min="30" max="30" width="17.7109375" style="127" customWidth="1"/>
    <col min="31" max="31" width="18.140625" style="127" customWidth="1"/>
    <col min="32" max="33" width="17.7109375" style="127" customWidth="1"/>
    <col min="34" max="36" width="18.140625" style="127" customWidth="1"/>
    <col min="37" max="37" width="17.28515625" style="127" customWidth="1"/>
    <col min="38" max="38" width="18.140625" style="127" customWidth="1"/>
    <col min="39" max="39" width="18.42578125" style="127" customWidth="1"/>
    <col min="40" max="40" width="18.28515625" style="127" customWidth="1"/>
    <col min="41" max="42" width="18.140625" style="127" customWidth="1"/>
    <col min="43" max="43" width="20.140625" style="127" customWidth="1"/>
    <col min="44" max="44" width="17.7109375" style="127" bestFit="1" customWidth="1"/>
    <col min="45" max="45" width="19.140625" style="125" bestFit="1" customWidth="1"/>
    <col min="46" max="46" width="20.5703125" style="1" customWidth="1"/>
    <col min="47" max="47" width="18.140625" style="1" customWidth="1"/>
    <col min="48" max="48" width="9.140625" style="1" customWidth="1"/>
    <col min="49" max="49" width="19.28515625" style="1" customWidth="1"/>
    <col min="50" max="50" width="22" style="1" customWidth="1"/>
    <col min="51" max="51" width="27.7109375" style="1" customWidth="1"/>
    <col min="52" max="54" width="9.140625" style="1" customWidth="1"/>
    <col min="55" max="55" width="19.85546875" style="1" customWidth="1"/>
    <col min="56" max="56" width="19.140625" style="1" customWidth="1"/>
    <col min="57" max="16384" width="9.140625" style="1"/>
  </cols>
  <sheetData>
    <row r="1" spans="1:59" x14ac:dyDescent="0.25">
      <c r="A1" s="276"/>
      <c r="B1" s="276"/>
      <c r="C1" s="277"/>
      <c r="D1" s="277"/>
      <c r="E1" s="277"/>
      <c r="F1" s="277"/>
      <c r="G1" s="277"/>
      <c r="H1" s="277"/>
      <c r="I1" s="277"/>
    </row>
    <row r="2" spans="1:59" x14ac:dyDescent="0.25">
      <c r="A2" s="276" t="s">
        <v>779</v>
      </c>
      <c r="B2" s="276"/>
      <c r="C2" s="277"/>
      <c r="D2" s="277"/>
      <c r="E2" s="277"/>
      <c r="F2" s="277"/>
      <c r="G2" s="277"/>
      <c r="H2" s="277"/>
      <c r="I2" s="277"/>
    </row>
    <row r="3" spans="1:59" s="211" customFormat="1" x14ac:dyDescent="0.25">
      <c r="A3" s="290" t="s">
        <v>776</v>
      </c>
      <c r="B3" s="278" t="s">
        <v>780</v>
      </c>
      <c r="C3" s="279"/>
      <c r="D3" s="279"/>
      <c r="E3" s="279"/>
      <c r="F3" s="279"/>
      <c r="G3" s="279"/>
      <c r="H3" s="279"/>
      <c r="I3" s="279"/>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3"/>
    </row>
    <row r="4" spans="1:59" s="211" customFormat="1" x14ac:dyDescent="0.25">
      <c r="A4" s="280"/>
      <c r="B4" s="280"/>
      <c r="C4" s="281"/>
      <c r="D4" s="279"/>
      <c r="E4" s="279"/>
      <c r="F4" s="279"/>
      <c r="G4" s="279"/>
      <c r="H4" s="279"/>
      <c r="I4" s="279"/>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3"/>
    </row>
    <row r="5" spans="1:59" x14ac:dyDescent="0.25">
      <c r="A5" s="214"/>
      <c r="B5" s="214"/>
      <c r="C5" s="2">
        <f>C6-C9</f>
        <v>-1292194.8500000001</v>
      </c>
      <c r="D5" s="285"/>
      <c r="E5" s="285"/>
      <c r="F5" s="285"/>
      <c r="G5" s="285"/>
      <c r="H5" s="285"/>
      <c r="I5" s="285"/>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x14ac:dyDescent="0.25">
      <c r="A6" s="291" t="s">
        <v>0</v>
      </c>
      <c r="B6" s="291" t="s">
        <v>1</v>
      </c>
      <c r="C6" s="215"/>
      <c r="D6" s="286"/>
      <c r="E6" s="287"/>
      <c r="F6" s="287"/>
      <c r="G6" s="286"/>
      <c r="H6" s="287"/>
      <c r="I6" s="287"/>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x14ac:dyDescent="0.25">
      <c r="A7" s="291"/>
      <c r="B7" s="291"/>
      <c r="C7" s="274" t="s">
        <v>775</v>
      </c>
      <c r="D7" s="288"/>
      <c r="E7" s="288"/>
      <c r="F7" s="288"/>
      <c r="G7" s="288"/>
      <c r="H7" s="288"/>
      <c r="I7" s="288"/>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x14ac:dyDescent="0.25">
      <c r="A8" s="3" t="s">
        <v>2</v>
      </c>
      <c r="B8" s="3" t="s">
        <v>3</v>
      </c>
      <c r="C8" s="4">
        <v>1</v>
      </c>
      <c r="D8" s="289"/>
      <c r="E8" s="289"/>
      <c r="F8" s="289"/>
      <c r="G8" s="289"/>
      <c r="H8" s="289"/>
      <c r="I8" s="289"/>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x14ac:dyDescent="0.25">
      <c r="A9" s="5" t="s">
        <v>4</v>
      </c>
      <c r="B9" s="216"/>
      <c r="C9" s="217">
        <f>C10+C443+C457+C480</f>
        <v>1292194.8500000001</v>
      </c>
      <c r="D9" s="147"/>
      <c r="E9" s="147"/>
      <c r="F9" s="147"/>
      <c r="G9" s="147"/>
      <c r="H9" s="147"/>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x14ac:dyDescent="0.25">
      <c r="A10" s="6" t="s">
        <v>5</v>
      </c>
      <c r="B10" s="218" t="s">
        <v>6</v>
      </c>
      <c r="C10" s="114">
        <f>C11+C46+C266+C377+C384+C409+C441</f>
        <v>1292194.8500000001</v>
      </c>
      <c r="D10" s="147"/>
      <c r="E10" s="147"/>
      <c r="F10" s="147"/>
      <c r="G10" s="147"/>
      <c r="H10" s="147"/>
      <c r="I10" s="147"/>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x14ac:dyDescent="0.25">
      <c r="A11" s="7" t="s">
        <v>7</v>
      </c>
      <c r="B11" s="219">
        <v>10</v>
      </c>
      <c r="C11" s="8">
        <f>C12+C30+C38</f>
        <v>1187669</v>
      </c>
      <c r="D11" s="147"/>
      <c r="E11" s="147"/>
      <c r="F11" s="147"/>
      <c r="G11" s="147"/>
      <c r="H11" s="147"/>
      <c r="I11" s="147"/>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x14ac:dyDescent="0.25">
      <c r="A12" s="9" t="s">
        <v>8</v>
      </c>
      <c r="B12" s="220">
        <v>10.01</v>
      </c>
      <c r="C12" s="15">
        <f>SUM(C13:C29)</f>
        <v>1092740</v>
      </c>
      <c r="D12" s="145"/>
      <c r="E12" s="145"/>
      <c r="F12" s="145"/>
      <c r="G12" s="145"/>
      <c r="H12" s="145"/>
      <c r="I12" s="14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x14ac:dyDescent="0.25">
      <c r="A13" s="10" t="s">
        <v>9</v>
      </c>
      <c r="B13" s="3" t="s">
        <v>10</v>
      </c>
      <c r="C13" s="11">
        <v>977682</v>
      </c>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x14ac:dyDescent="0.25">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x14ac:dyDescent="0.25">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x14ac:dyDescent="0.25">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x14ac:dyDescent="0.25">
      <c r="A17" s="10" t="s">
        <v>17</v>
      </c>
      <c r="B17" s="3" t="s">
        <v>18</v>
      </c>
      <c r="C17" s="11">
        <v>114871</v>
      </c>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x14ac:dyDescent="0.25">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x14ac:dyDescent="0.25">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x14ac:dyDescent="0.25">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x14ac:dyDescent="0.25">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x14ac:dyDescent="0.25">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x14ac:dyDescent="0.25">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x14ac:dyDescent="0.25">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x14ac:dyDescent="0.25">
      <c r="A25" s="10" t="s">
        <v>33</v>
      </c>
      <c r="B25" s="3" t="s">
        <v>34</v>
      </c>
      <c r="C25" s="11">
        <v>187</v>
      </c>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x14ac:dyDescent="0.25">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x14ac:dyDescent="0.25">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x14ac:dyDescent="0.25">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x14ac:dyDescent="0.25">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x14ac:dyDescent="0.25">
      <c r="A30" s="13" t="s">
        <v>43</v>
      </c>
      <c r="B30" s="220">
        <v>10.02</v>
      </c>
      <c r="C30" s="15">
        <f>SUM(C31:C37)</f>
        <v>46400</v>
      </c>
      <c r="D30" s="145"/>
      <c r="E30" s="145"/>
      <c r="F30" s="145"/>
      <c r="G30" s="145"/>
      <c r="H30" s="145"/>
      <c r="I30" s="145"/>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x14ac:dyDescent="0.25">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x14ac:dyDescent="0.25">
      <c r="A32" s="10" t="s">
        <v>46</v>
      </c>
      <c r="B32" s="3" t="s">
        <v>47</v>
      </c>
      <c r="C32" s="12"/>
      <c r="D32" s="145"/>
      <c r="E32" s="145"/>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x14ac:dyDescent="0.25">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x14ac:dyDescent="0.25">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x14ac:dyDescent="0.25">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x14ac:dyDescent="0.25">
      <c r="A36" s="10" t="s">
        <v>54</v>
      </c>
      <c r="B36" s="3" t="s">
        <v>55</v>
      </c>
      <c r="C36" s="12">
        <v>46400</v>
      </c>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x14ac:dyDescent="0.25">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x14ac:dyDescent="0.25">
      <c r="A38" s="13" t="s">
        <v>58</v>
      </c>
      <c r="B38" s="220">
        <v>10.029999999999999</v>
      </c>
      <c r="C38" s="15">
        <f>SUM(C39:C45)</f>
        <v>48529</v>
      </c>
      <c r="D38" s="145"/>
      <c r="E38" s="145"/>
      <c r="F38" s="145"/>
      <c r="G38" s="145"/>
      <c r="H38" s="145"/>
      <c r="I38" s="145"/>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x14ac:dyDescent="0.25">
      <c r="A39" s="10" t="s">
        <v>59</v>
      </c>
      <c r="B39" s="3" t="s">
        <v>60</v>
      </c>
      <c r="C39" s="11">
        <v>18692</v>
      </c>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x14ac:dyDescent="0.25">
      <c r="A40" s="10" t="s">
        <v>61</v>
      </c>
      <c r="B40" s="3" t="s">
        <v>62</v>
      </c>
      <c r="C40" s="11">
        <v>598</v>
      </c>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x14ac:dyDescent="0.25">
      <c r="A41" s="10" t="s">
        <v>63</v>
      </c>
      <c r="B41" s="3" t="s">
        <v>64</v>
      </c>
      <c r="C41" s="11">
        <v>6228</v>
      </c>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x14ac:dyDescent="0.25">
      <c r="A42" s="10" t="s">
        <v>65</v>
      </c>
      <c r="B42" s="3" t="s">
        <v>66</v>
      </c>
      <c r="C42" s="11">
        <v>211</v>
      </c>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x14ac:dyDescent="0.25">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x14ac:dyDescent="0.25">
      <c r="A44" s="10" t="s">
        <v>69</v>
      </c>
      <c r="B44" s="3" t="s">
        <v>70</v>
      </c>
      <c r="C44" s="11">
        <v>1062</v>
      </c>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x14ac:dyDescent="0.25">
      <c r="A45" s="10" t="s">
        <v>71</v>
      </c>
      <c r="B45" s="3" t="s">
        <v>72</v>
      </c>
      <c r="C45" s="11">
        <v>21738</v>
      </c>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x14ac:dyDescent="0.25">
      <c r="A46" s="14" t="s">
        <v>73</v>
      </c>
      <c r="B46" s="219">
        <v>20</v>
      </c>
      <c r="C46" s="8">
        <f>C47+C58+C59+C62+C67+C71+C74+C75+C76+C78+C77+C79+C80+C81+C82+C83+C84+C85+C86+C87+C88+C93+C94+C95+C96</f>
        <v>72628.78</v>
      </c>
      <c r="D46" s="147"/>
      <c r="E46" s="147"/>
      <c r="F46" s="147"/>
      <c r="G46" s="147"/>
      <c r="H46" s="147"/>
      <c r="I46" s="147"/>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x14ac:dyDescent="0.25">
      <c r="A47" s="13" t="s">
        <v>74</v>
      </c>
      <c r="B47" s="220">
        <v>20.010000000000002</v>
      </c>
      <c r="C47" s="15">
        <f>SUM(C48:C57)</f>
        <v>71435.78</v>
      </c>
      <c r="D47" s="145"/>
      <c r="E47" s="145"/>
      <c r="F47" s="145"/>
      <c r="G47" s="145"/>
      <c r="H47" s="145"/>
      <c r="I47" s="145"/>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x14ac:dyDescent="0.25">
      <c r="A48" s="10" t="s">
        <v>75</v>
      </c>
      <c r="B48" s="3" t="s">
        <v>76</v>
      </c>
      <c r="C48" s="11">
        <v>723.65</v>
      </c>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x14ac:dyDescent="0.25">
      <c r="A49" s="10" t="s">
        <v>77</v>
      </c>
      <c r="B49" s="3" t="s">
        <v>78</v>
      </c>
      <c r="C49" s="11">
        <v>0</v>
      </c>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x14ac:dyDescent="0.25">
      <c r="A50" s="10" t="s">
        <v>79</v>
      </c>
      <c r="B50" s="3" t="s">
        <v>80</v>
      </c>
      <c r="C50" s="11">
        <v>29471.7</v>
      </c>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x14ac:dyDescent="0.25">
      <c r="A51" s="10" t="s">
        <v>81</v>
      </c>
      <c r="B51" s="3" t="s">
        <v>82</v>
      </c>
      <c r="C51" s="11">
        <v>4410.6000000000004</v>
      </c>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x14ac:dyDescent="0.25">
      <c r="A52" s="10" t="s">
        <v>83</v>
      </c>
      <c r="B52" s="3" t="s">
        <v>84</v>
      </c>
      <c r="C52" s="11"/>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x14ac:dyDescent="0.25">
      <c r="A53" s="10" t="s">
        <v>85</v>
      </c>
      <c r="B53" s="3" t="s">
        <v>86</v>
      </c>
      <c r="C53" s="11"/>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x14ac:dyDescent="0.25">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x14ac:dyDescent="0.25">
      <c r="A55" s="10" t="s">
        <v>89</v>
      </c>
      <c r="B55" s="3" t="s">
        <v>90</v>
      </c>
      <c r="C55" s="11">
        <v>2632.56</v>
      </c>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x14ac:dyDescent="0.25">
      <c r="A56" s="10" t="s">
        <v>91</v>
      </c>
      <c r="B56" s="3" t="s">
        <v>92</v>
      </c>
      <c r="C56" s="11">
        <v>16054.25</v>
      </c>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x14ac:dyDescent="0.25">
      <c r="A57" s="10" t="s">
        <v>93</v>
      </c>
      <c r="B57" s="3" t="s">
        <v>94</v>
      </c>
      <c r="C57" s="11">
        <v>18143.02</v>
      </c>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x14ac:dyDescent="0.25">
      <c r="A58" s="16" t="s">
        <v>95</v>
      </c>
      <c r="B58" s="221">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x14ac:dyDescent="0.25">
      <c r="A59" s="13" t="s">
        <v>96</v>
      </c>
      <c r="B59" s="220">
        <v>20.03</v>
      </c>
      <c r="C59" s="15">
        <f>C60+C61</f>
        <v>0</v>
      </c>
      <c r="D59" s="145"/>
      <c r="E59" s="145"/>
      <c r="F59" s="145"/>
      <c r="G59" s="145"/>
      <c r="H59" s="145"/>
      <c r="I59" s="145"/>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x14ac:dyDescent="0.25">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x14ac:dyDescent="0.25">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x14ac:dyDescent="0.25">
      <c r="A62" s="13" t="s">
        <v>101</v>
      </c>
      <c r="B62" s="220">
        <v>20.04</v>
      </c>
      <c r="C62" s="15">
        <f>SUM(C63:C66)</f>
        <v>0</v>
      </c>
      <c r="D62" s="145"/>
      <c r="E62" s="145"/>
      <c r="F62" s="145"/>
      <c r="G62" s="145"/>
      <c r="H62" s="145"/>
      <c r="I62" s="145"/>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x14ac:dyDescent="0.25">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x14ac:dyDescent="0.25">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x14ac:dyDescent="0.25">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x14ac:dyDescent="0.25">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x14ac:dyDescent="0.25">
      <c r="A67" s="13" t="s">
        <v>110</v>
      </c>
      <c r="B67" s="220">
        <v>20.05</v>
      </c>
      <c r="C67" s="15">
        <f t="shared" ref="C67" si="0">SUM(C68:C70)</f>
        <v>0</v>
      </c>
      <c r="D67" s="145"/>
      <c r="E67" s="145"/>
      <c r="F67" s="145"/>
      <c r="G67" s="145"/>
      <c r="H67" s="145"/>
      <c r="I67" s="145"/>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x14ac:dyDescent="0.25">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x14ac:dyDescent="0.25">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x14ac:dyDescent="0.25">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x14ac:dyDescent="0.25">
      <c r="A71" s="13" t="s">
        <v>117</v>
      </c>
      <c r="B71" s="220">
        <v>20.059999999999999</v>
      </c>
      <c r="C71" s="15">
        <f t="shared" ref="C71" si="1">SUM(C72:C73)</f>
        <v>410</v>
      </c>
      <c r="D71" s="145"/>
      <c r="E71" s="145"/>
      <c r="F71" s="145"/>
      <c r="G71" s="145"/>
      <c r="H71" s="145"/>
      <c r="I71" s="145"/>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x14ac:dyDescent="0.25">
      <c r="A72" s="10" t="s">
        <v>118</v>
      </c>
      <c r="B72" s="3" t="s">
        <v>119</v>
      </c>
      <c r="C72" s="11">
        <v>410</v>
      </c>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x14ac:dyDescent="0.25">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x14ac:dyDescent="0.25">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x14ac:dyDescent="0.25">
      <c r="A75" s="19" t="s">
        <v>123</v>
      </c>
      <c r="B75" s="222"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x14ac:dyDescent="0.25">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x14ac:dyDescent="0.25">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x14ac:dyDescent="0.25">
      <c r="A78" s="19" t="s">
        <v>127</v>
      </c>
      <c r="B78" s="3">
        <v>20.13</v>
      </c>
      <c r="C78" s="12"/>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x14ac:dyDescent="0.25">
      <c r="A79" s="19" t="s">
        <v>128</v>
      </c>
      <c r="B79" s="3">
        <v>20.14</v>
      </c>
      <c r="C79" s="12"/>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x14ac:dyDescent="0.25">
      <c r="A80" s="20" t="s">
        <v>129</v>
      </c>
      <c r="B80" s="223">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x14ac:dyDescent="0.25">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x14ac:dyDescent="0.25">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x14ac:dyDescent="0.25">
      <c r="A83" s="22" t="s">
        <v>132</v>
      </c>
      <c r="B83" s="224">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x14ac:dyDescent="0.25">
      <c r="A84" s="20" t="s">
        <v>133</v>
      </c>
      <c r="B84" s="225"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x14ac:dyDescent="0.25">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x14ac:dyDescent="0.25">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x14ac:dyDescent="0.25">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x14ac:dyDescent="0.25">
      <c r="A88" s="23" t="s">
        <v>138</v>
      </c>
      <c r="B88" s="226">
        <v>20.239999999999998</v>
      </c>
      <c r="C88" s="24">
        <f t="shared" ref="C88" si="2">SUM(C89:C92)</f>
        <v>0</v>
      </c>
      <c r="D88" s="147"/>
      <c r="E88" s="155"/>
      <c r="F88" s="155"/>
      <c r="G88" s="155"/>
      <c r="H88" s="155"/>
      <c r="I88" s="155"/>
      <c r="J88" s="157"/>
      <c r="K88" s="157"/>
      <c r="L88" s="157"/>
      <c r="M88" s="157"/>
      <c r="N88" s="157"/>
      <c r="O88" s="157"/>
      <c r="P88" s="157"/>
      <c r="Q88" s="157"/>
      <c r="R88" s="157"/>
      <c r="S88" s="157"/>
      <c r="T88" s="158"/>
      <c r="U88" s="157"/>
      <c r="V88" s="157"/>
      <c r="W88" s="159"/>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28"/>
      <c r="AT88" s="130"/>
      <c r="AU88" s="130"/>
      <c r="AV88" s="130"/>
      <c r="AW88" s="131"/>
      <c r="AX88" s="131"/>
      <c r="AY88" s="131"/>
      <c r="AZ88" s="130"/>
      <c r="BA88" s="130"/>
      <c r="BB88" s="130"/>
      <c r="BC88" s="131"/>
      <c r="BD88" s="130"/>
      <c r="BE88" s="130"/>
      <c r="BF88" s="130"/>
      <c r="BG88" s="130"/>
    </row>
    <row r="89" spans="1:59" ht="15" customHeight="1" x14ac:dyDescent="0.25">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x14ac:dyDescent="0.25">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x14ac:dyDescent="0.25">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x14ac:dyDescent="0.25">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x14ac:dyDescent="0.25">
      <c r="A93" s="26" t="s">
        <v>147</v>
      </c>
      <c r="B93" s="273">
        <v>20.25</v>
      </c>
      <c r="C93" s="27"/>
      <c r="D93" s="160"/>
      <c r="E93" s="161"/>
      <c r="F93" s="161"/>
      <c r="G93" s="161"/>
      <c r="H93" s="161"/>
      <c r="I93" s="161"/>
      <c r="J93" s="161"/>
      <c r="K93" s="161"/>
      <c r="L93" s="161"/>
      <c r="M93" s="161"/>
      <c r="N93" s="161"/>
      <c r="O93" s="161"/>
      <c r="P93" s="161"/>
      <c r="Q93" s="161"/>
      <c r="R93" s="161"/>
      <c r="S93" s="161"/>
      <c r="T93" s="161"/>
      <c r="U93" s="161"/>
      <c r="V93" s="161"/>
      <c r="W93" s="162"/>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3"/>
      <c r="AT93" s="164"/>
      <c r="AU93" s="164"/>
      <c r="AV93" s="164"/>
      <c r="AW93" s="131"/>
      <c r="AX93" s="164"/>
      <c r="AY93" s="164"/>
      <c r="AZ93" s="164"/>
      <c r="BA93" s="164"/>
      <c r="BB93" s="164"/>
      <c r="BC93" s="131"/>
      <c r="BD93" s="164"/>
      <c r="BE93" s="164"/>
      <c r="BF93" s="164"/>
      <c r="BG93" s="164"/>
    </row>
    <row r="94" spans="1:59" ht="15" customHeight="1" x14ac:dyDescent="0.25">
      <c r="A94" s="20" t="s">
        <v>148</v>
      </c>
      <c r="B94" s="223">
        <v>20.27</v>
      </c>
      <c r="C94" s="21"/>
      <c r="D94" s="147"/>
      <c r="E94" s="155"/>
      <c r="F94" s="155"/>
      <c r="G94" s="155"/>
      <c r="H94" s="155"/>
      <c r="I94" s="155"/>
      <c r="J94" s="155"/>
      <c r="K94" s="155"/>
      <c r="L94" s="155"/>
      <c r="M94" s="155"/>
      <c r="N94" s="155"/>
      <c r="O94" s="155"/>
      <c r="P94" s="155"/>
      <c r="Q94" s="155"/>
      <c r="R94" s="155"/>
      <c r="S94" s="155"/>
      <c r="T94" s="156"/>
      <c r="U94" s="155"/>
      <c r="V94" s="155"/>
      <c r="W94" s="16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x14ac:dyDescent="0.25">
      <c r="A95" s="20" t="s">
        <v>149</v>
      </c>
      <c r="B95" s="223">
        <v>20.28</v>
      </c>
      <c r="C95" s="21"/>
      <c r="D95" s="147"/>
      <c r="E95" s="155"/>
      <c r="F95" s="155"/>
      <c r="G95" s="155"/>
      <c r="H95" s="155"/>
      <c r="I95" s="155"/>
      <c r="J95" s="155"/>
      <c r="K95" s="155"/>
      <c r="L95" s="155"/>
      <c r="M95" s="155"/>
      <c r="N95" s="155"/>
      <c r="O95" s="155"/>
      <c r="P95" s="155"/>
      <c r="Q95" s="155"/>
      <c r="R95" s="155"/>
      <c r="S95" s="155"/>
      <c r="T95" s="156"/>
      <c r="U95" s="155"/>
      <c r="V95" s="155"/>
      <c r="W95" s="16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x14ac:dyDescent="0.25">
      <c r="A96" s="13" t="s">
        <v>150</v>
      </c>
      <c r="B96" s="227" t="s">
        <v>151</v>
      </c>
      <c r="C96" s="15">
        <f>SUM(C97:C105)</f>
        <v>783</v>
      </c>
      <c r="D96" s="145"/>
      <c r="E96" s="145"/>
      <c r="F96" s="145"/>
      <c r="G96" s="145"/>
      <c r="H96" s="145"/>
      <c r="I96" s="145"/>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x14ac:dyDescent="0.25">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x14ac:dyDescent="0.25">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6"/>
      <c r="AU98" s="130"/>
      <c r="AV98" s="130"/>
      <c r="AW98" s="131"/>
      <c r="AX98" s="130"/>
      <c r="AY98" s="130"/>
      <c r="AZ98" s="130"/>
      <c r="BA98" s="130"/>
      <c r="BB98" s="130"/>
      <c r="BC98" s="131"/>
      <c r="BD98" s="130"/>
      <c r="BE98" s="130"/>
      <c r="BF98" s="130"/>
      <c r="BG98" s="130"/>
    </row>
    <row r="99" spans="1:59" ht="15" customHeight="1" x14ac:dyDescent="0.25">
      <c r="A99" s="10" t="s">
        <v>156</v>
      </c>
      <c r="B99" s="3" t="s">
        <v>157</v>
      </c>
      <c r="C99" s="11">
        <v>783</v>
      </c>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6"/>
      <c r="AU99" s="130"/>
      <c r="AV99" s="130"/>
      <c r="AW99" s="131"/>
      <c r="AX99" s="130"/>
      <c r="AY99" s="130"/>
      <c r="AZ99" s="130"/>
      <c r="BA99" s="130"/>
      <c r="BB99" s="130"/>
      <c r="BC99" s="131"/>
      <c r="BD99" s="130"/>
      <c r="BE99" s="130"/>
      <c r="BF99" s="130"/>
      <c r="BG99" s="130"/>
    </row>
    <row r="100" spans="1:59" ht="15" customHeight="1" x14ac:dyDescent="0.25">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6"/>
      <c r="AU100" s="130"/>
      <c r="AV100" s="130"/>
      <c r="AW100" s="131"/>
      <c r="AX100" s="130"/>
      <c r="AY100" s="130"/>
      <c r="AZ100" s="130"/>
      <c r="BA100" s="130"/>
      <c r="BB100" s="130"/>
      <c r="BC100" s="131"/>
      <c r="BD100" s="130"/>
      <c r="BE100" s="130"/>
      <c r="BF100" s="130"/>
      <c r="BG100" s="130"/>
    </row>
    <row r="101" spans="1:59" ht="15" customHeight="1" x14ac:dyDescent="0.25">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6"/>
      <c r="AU101" s="130"/>
      <c r="AV101" s="130"/>
      <c r="AW101" s="131"/>
      <c r="AX101" s="130"/>
      <c r="AY101" s="130"/>
      <c r="AZ101" s="130"/>
      <c r="BA101" s="130"/>
      <c r="BB101" s="130"/>
      <c r="BC101" s="131"/>
      <c r="BD101" s="130"/>
      <c r="BE101" s="130"/>
      <c r="BF101" s="130"/>
      <c r="BG101" s="130"/>
    </row>
    <row r="102" spans="1:59" ht="15" customHeight="1" x14ac:dyDescent="0.25">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6"/>
      <c r="AU102" s="130"/>
      <c r="AV102" s="130"/>
      <c r="AW102" s="131"/>
      <c r="AX102" s="130"/>
      <c r="AY102" s="130"/>
      <c r="AZ102" s="130"/>
      <c r="BA102" s="130"/>
      <c r="BB102" s="130"/>
      <c r="BC102" s="131"/>
      <c r="BD102" s="130"/>
      <c r="BE102" s="130"/>
      <c r="BF102" s="130"/>
      <c r="BG102" s="130"/>
    </row>
    <row r="103" spans="1:59" ht="15" customHeight="1" x14ac:dyDescent="0.25">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6"/>
      <c r="AU103" s="130"/>
      <c r="AV103" s="130"/>
      <c r="AW103" s="131"/>
      <c r="AX103" s="130"/>
      <c r="AY103" s="130"/>
      <c r="AZ103" s="130"/>
      <c r="BA103" s="130"/>
      <c r="BB103" s="130"/>
      <c r="BC103" s="131"/>
      <c r="BD103" s="130"/>
      <c r="BE103" s="130"/>
      <c r="BF103" s="130"/>
      <c r="BG103" s="130"/>
    </row>
    <row r="104" spans="1:59" ht="15" customHeight="1" x14ac:dyDescent="0.25">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6"/>
      <c r="AU104" s="130"/>
      <c r="AV104" s="130"/>
      <c r="AW104" s="131"/>
      <c r="AX104" s="130"/>
      <c r="AY104" s="130"/>
      <c r="AZ104" s="130"/>
      <c r="BA104" s="130"/>
      <c r="BB104" s="130"/>
      <c r="BC104" s="131"/>
      <c r="BD104" s="130"/>
      <c r="BE104" s="130"/>
      <c r="BF104" s="130"/>
      <c r="BG104" s="130"/>
    </row>
    <row r="105" spans="1:59" ht="15" customHeight="1" x14ac:dyDescent="0.25">
      <c r="A105" s="10" t="s">
        <v>168</v>
      </c>
      <c r="B105" s="3" t="s">
        <v>169</v>
      </c>
      <c r="C105" s="11"/>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6"/>
      <c r="AU105" s="130"/>
      <c r="AV105" s="130"/>
      <c r="AW105" s="131"/>
      <c r="AX105" s="130"/>
      <c r="AY105" s="130"/>
      <c r="AZ105" s="130"/>
      <c r="BA105" s="130"/>
      <c r="BB105" s="130"/>
      <c r="BC105" s="131"/>
      <c r="BD105" s="130"/>
      <c r="BE105" s="130"/>
      <c r="BF105" s="130"/>
      <c r="BG105" s="130"/>
    </row>
    <row r="106" spans="1:59" ht="15" hidden="1" customHeight="1" x14ac:dyDescent="0.25">
      <c r="A106" s="228" t="s">
        <v>170</v>
      </c>
      <c r="B106" s="229">
        <v>30</v>
      </c>
      <c r="C106" s="230">
        <f t="shared" ref="C106" si="3">C107+C110+C115+C121</f>
        <v>0</v>
      </c>
      <c r="D106" s="147"/>
      <c r="E106" s="147"/>
      <c r="F106" s="147"/>
      <c r="G106" s="147"/>
      <c r="H106" s="147"/>
      <c r="I106" s="147"/>
      <c r="J106" s="140"/>
      <c r="K106" s="145"/>
      <c r="L106" s="140"/>
      <c r="M106" s="140"/>
      <c r="N106" s="140"/>
      <c r="O106" s="140"/>
      <c r="P106" s="140"/>
      <c r="Q106" s="140"/>
      <c r="R106" s="140"/>
      <c r="S106" s="140"/>
      <c r="T106" s="167"/>
      <c r="U106" s="140"/>
      <c r="V106" s="140"/>
      <c r="W106" s="168"/>
      <c r="X106" s="168"/>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6"/>
      <c r="AU106" s="130"/>
      <c r="AV106" s="130"/>
      <c r="AW106" s="131"/>
      <c r="AX106" s="130"/>
      <c r="AY106" s="130"/>
      <c r="AZ106" s="130"/>
      <c r="BA106" s="130"/>
      <c r="BB106" s="130"/>
      <c r="BC106" s="131"/>
      <c r="BD106" s="130"/>
      <c r="BE106" s="130"/>
      <c r="BF106" s="130"/>
      <c r="BG106" s="130"/>
    </row>
    <row r="107" spans="1:59" ht="15" hidden="1" customHeight="1" x14ac:dyDescent="0.25">
      <c r="A107" s="19" t="s">
        <v>171</v>
      </c>
      <c r="B107" s="3">
        <v>30.01</v>
      </c>
      <c r="C107" s="29">
        <f t="shared" ref="C107" si="4">SUM(C108:C109)</f>
        <v>0</v>
      </c>
      <c r="D107" s="147"/>
      <c r="E107" s="145"/>
      <c r="F107" s="145"/>
      <c r="G107" s="145"/>
      <c r="H107" s="145"/>
      <c r="I107" s="145"/>
      <c r="J107" s="141"/>
      <c r="K107" s="141"/>
      <c r="L107" s="141"/>
      <c r="M107" s="141"/>
      <c r="N107" s="141"/>
      <c r="O107" s="141"/>
      <c r="P107" s="141"/>
      <c r="Q107" s="141"/>
      <c r="R107" s="141"/>
      <c r="S107" s="141"/>
      <c r="T107" s="169"/>
      <c r="U107" s="141"/>
      <c r="V107" s="141"/>
      <c r="W107" s="170"/>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6"/>
      <c r="AU107" s="130"/>
      <c r="AV107" s="130"/>
      <c r="AW107" s="131"/>
      <c r="AX107" s="130"/>
      <c r="AY107" s="130"/>
      <c r="AZ107" s="130"/>
      <c r="BA107" s="130"/>
      <c r="BB107" s="130"/>
      <c r="BC107" s="131"/>
      <c r="BD107" s="130"/>
      <c r="BE107" s="130"/>
      <c r="BF107" s="130"/>
      <c r="BG107" s="130"/>
    </row>
    <row r="108" spans="1:59" ht="15" hidden="1" customHeight="1" x14ac:dyDescent="0.25">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6"/>
      <c r="AU108" s="130"/>
      <c r="AV108" s="130"/>
      <c r="AW108" s="131"/>
      <c r="AX108" s="130"/>
      <c r="AY108" s="130"/>
      <c r="AZ108" s="130"/>
      <c r="BA108" s="130"/>
      <c r="BB108" s="130"/>
      <c r="BC108" s="131"/>
      <c r="BD108" s="130"/>
      <c r="BE108" s="130"/>
      <c r="BF108" s="130"/>
      <c r="BG108" s="130"/>
    </row>
    <row r="109" spans="1:59" ht="15" hidden="1" customHeight="1" x14ac:dyDescent="0.25">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6"/>
      <c r="AU109" s="130"/>
      <c r="AV109" s="130"/>
      <c r="AW109" s="131"/>
      <c r="AX109" s="130"/>
      <c r="AY109" s="130"/>
      <c r="AZ109" s="130"/>
      <c r="BA109" s="130"/>
      <c r="BB109" s="130"/>
      <c r="BC109" s="131"/>
      <c r="BD109" s="130"/>
      <c r="BE109" s="130"/>
      <c r="BF109" s="130"/>
      <c r="BG109" s="130"/>
    </row>
    <row r="110" spans="1:59" ht="15" hidden="1" customHeight="1" x14ac:dyDescent="0.25">
      <c r="A110" s="19" t="s">
        <v>176</v>
      </c>
      <c r="B110" s="3">
        <v>30.02</v>
      </c>
      <c r="C110" s="31">
        <f t="shared" ref="C110" si="5">C111+C112+C113+C114</f>
        <v>0</v>
      </c>
      <c r="D110" s="147"/>
      <c r="E110" s="147"/>
      <c r="F110" s="147"/>
      <c r="G110" s="147"/>
      <c r="H110" s="147"/>
      <c r="I110" s="147"/>
      <c r="J110" s="140"/>
      <c r="K110" s="140"/>
      <c r="L110" s="140"/>
      <c r="M110" s="140"/>
      <c r="N110" s="140"/>
      <c r="O110" s="140"/>
      <c r="P110" s="140"/>
      <c r="Q110" s="140"/>
      <c r="R110" s="140"/>
      <c r="S110" s="140"/>
      <c r="T110" s="167"/>
      <c r="U110" s="140"/>
      <c r="V110" s="140"/>
      <c r="W110" s="168"/>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6"/>
      <c r="AU110" s="130"/>
      <c r="AV110" s="130"/>
      <c r="AW110" s="131"/>
      <c r="AX110" s="130"/>
      <c r="AY110" s="130"/>
      <c r="AZ110" s="130"/>
      <c r="BA110" s="130"/>
      <c r="BB110" s="130"/>
      <c r="BC110" s="131"/>
      <c r="BD110" s="130"/>
      <c r="BE110" s="130"/>
      <c r="BF110" s="130"/>
      <c r="BG110" s="130"/>
    </row>
    <row r="111" spans="1:59" ht="15" hidden="1" customHeight="1" x14ac:dyDescent="0.25">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6"/>
      <c r="AU111" s="130"/>
      <c r="AV111" s="130"/>
      <c r="AW111" s="131"/>
      <c r="AX111" s="130"/>
      <c r="AY111" s="130"/>
      <c r="AZ111" s="130"/>
      <c r="BA111" s="130"/>
      <c r="BB111" s="130"/>
      <c r="BC111" s="131"/>
      <c r="BD111" s="130"/>
      <c r="BE111" s="130"/>
      <c r="BF111" s="130"/>
      <c r="BG111" s="130"/>
    </row>
    <row r="112" spans="1:59" ht="15" hidden="1" customHeight="1" x14ac:dyDescent="0.25">
      <c r="A112" s="25" t="s">
        <v>179</v>
      </c>
      <c r="B112" s="223"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6"/>
      <c r="AU112" s="130"/>
      <c r="AV112" s="130"/>
      <c r="AW112" s="131"/>
      <c r="AX112" s="130"/>
      <c r="AY112" s="130"/>
      <c r="AZ112" s="130"/>
      <c r="BA112" s="130"/>
      <c r="BB112" s="130"/>
      <c r="BC112" s="131"/>
      <c r="BD112" s="130"/>
      <c r="BE112" s="130"/>
      <c r="BF112" s="130"/>
      <c r="BG112" s="130"/>
    </row>
    <row r="113" spans="1:59" ht="15" hidden="1" customHeight="1" x14ac:dyDescent="0.25">
      <c r="A113" s="25" t="s">
        <v>181</v>
      </c>
      <c r="B113" s="223"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6"/>
      <c r="AU113" s="130"/>
      <c r="AV113" s="130"/>
      <c r="AW113" s="131"/>
      <c r="AX113" s="130"/>
      <c r="AY113" s="130"/>
      <c r="AZ113" s="130"/>
      <c r="BA113" s="130"/>
      <c r="BB113" s="130"/>
      <c r="BC113" s="131"/>
      <c r="BD113" s="130"/>
      <c r="BE113" s="130"/>
      <c r="BF113" s="130"/>
      <c r="BG113" s="130"/>
    </row>
    <row r="114" spans="1:59" ht="15" hidden="1" customHeight="1" x14ac:dyDescent="0.25">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6"/>
      <c r="AU114" s="130"/>
      <c r="AV114" s="130"/>
      <c r="AW114" s="131"/>
      <c r="AX114" s="130"/>
      <c r="AY114" s="130"/>
      <c r="AZ114" s="130"/>
      <c r="BA114" s="130"/>
      <c r="BB114" s="130"/>
      <c r="BC114" s="131"/>
      <c r="BD114" s="130"/>
      <c r="BE114" s="130"/>
      <c r="BF114" s="130"/>
      <c r="BG114" s="130"/>
    </row>
    <row r="115" spans="1:59" ht="15" hidden="1" customHeight="1" x14ac:dyDescent="0.25">
      <c r="A115" s="19" t="s">
        <v>185</v>
      </c>
      <c r="B115" s="3">
        <v>30.03</v>
      </c>
      <c r="C115" s="31">
        <f t="shared" ref="C115" si="6">SUM(C116:C120)</f>
        <v>0</v>
      </c>
      <c r="D115" s="147"/>
      <c r="E115" s="147"/>
      <c r="F115" s="147"/>
      <c r="G115" s="147"/>
      <c r="H115" s="147"/>
      <c r="I115" s="147"/>
      <c r="J115" s="140"/>
      <c r="K115" s="140"/>
      <c r="L115" s="140"/>
      <c r="M115" s="140"/>
      <c r="N115" s="140"/>
      <c r="O115" s="140"/>
      <c r="P115" s="140"/>
      <c r="Q115" s="140"/>
      <c r="R115" s="140"/>
      <c r="S115" s="140"/>
      <c r="T115" s="167"/>
      <c r="U115" s="140"/>
      <c r="V115" s="140"/>
      <c r="W115" s="168"/>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6"/>
      <c r="AU115" s="130"/>
      <c r="AV115" s="130"/>
      <c r="AW115" s="131"/>
      <c r="AX115" s="130"/>
      <c r="AY115" s="130"/>
      <c r="AZ115" s="130"/>
      <c r="BA115" s="130"/>
      <c r="BB115" s="130"/>
      <c r="BC115" s="131"/>
      <c r="BD115" s="130"/>
      <c r="BE115" s="130"/>
      <c r="BF115" s="130"/>
      <c r="BG115" s="130"/>
    </row>
    <row r="116" spans="1:59" ht="15" hidden="1" customHeight="1" x14ac:dyDescent="0.25">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6"/>
      <c r="AU116" s="130"/>
      <c r="AV116" s="130"/>
      <c r="AW116" s="131"/>
      <c r="AX116" s="130"/>
      <c r="AY116" s="130"/>
      <c r="AZ116" s="130"/>
      <c r="BA116" s="130"/>
      <c r="BB116" s="130"/>
      <c r="BC116" s="131"/>
      <c r="BD116" s="130"/>
      <c r="BE116" s="130"/>
      <c r="BF116" s="130"/>
      <c r="BG116" s="130"/>
    </row>
    <row r="117" spans="1:59" ht="15" hidden="1" customHeight="1" x14ac:dyDescent="0.25">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6"/>
      <c r="AU117" s="130"/>
      <c r="AV117" s="130"/>
      <c r="AW117" s="131"/>
      <c r="AX117" s="130"/>
      <c r="AY117" s="130"/>
      <c r="AZ117" s="130"/>
      <c r="BA117" s="130"/>
      <c r="BB117" s="130"/>
      <c r="BC117" s="131"/>
      <c r="BD117" s="130"/>
      <c r="BE117" s="130"/>
      <c r="BF117" s="130"/>
      <c r="BG117" s="130"/>
    </row>
    <row r="118" spans="1:59" ht="15" hidden="1" customHeight="1" x14ac:dyDescent="0.25">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6"/>
      <c r="AU118" s="130"/>
      <c r="AV118" s="130"/>
      <c r="AW118" s="131"/>
      <c r="AX118" s="130"/>
      <c r="AY118" s="130"/>
      <c r="AZ118" s="130"/>
      <c r="BA118" s="130"/>
      <c r="BB118" s="130"/>
      <c r="BC118" s="131"/>
      <c r="BD118" s="130"/>
      <c r="BE118" s="130"/>
      <c r="BF118" s="130"/>
      <c r="BG118" s="130"/>
    </row>
    <row r="119" spans="1:59" ht="15" hidden="1" customHeight="1" x14ac:dyDescent="0.25">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6"/>
      <c r="AU119" s="130"/>
      <c r="AV119" s="130"/>
      <c r="AW119" s="131"/>
      <c r="AX119" s="130"/>
      <c r="AY119" s="130"/>
      <c r="AZ119" s="130"/>
      <c r="BA119" s="130"/>
      <c r="BB119" s="130"/>
      <c r="BC119" s="131"/>
      <c r="BD119" s="130"/>
      <c r="BE119" s="130"/>
      <c r="BF119" s="130"/>
      <c r="BG119" s="130"/>
    </row>
    <row r="120" spans="1:59" ht="15" hidden="1" customHeight="1" x14ac:dyDescent="0.25">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6"/>
      <c r="AU120" s="130"/>
      <c r="AV120" s="130"/>
      <c r="AW120" s="131"/>
      <c r="AX120" s="130"/>
      <c r="AY120" s="130"/>
      <c r="AZ120" s="130"/>
      <c r="BA120" s="130"/>
      <c r="BB120" s="130"/>
      <c r="BC120" s="131"/>
      <c r="BD120" s="130"/>
      <c r="BE120" s="130"/>
      <c r="BF120" s="130"/>
      <c r="BG120" s="130"/>
    </row>
    <row r="121" spans="1:59" ht="15" hidden="1" customHeight="1" x14ac:dyDescent="0.25">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6"/>
      <c r="AU121" s="130"/>
      <c r="AV121" s="130"/>
      <c r="AW121" s="131"/>
      <c r="AX121" s="130"/>
      <c r="AY121" s="130"/>
      <c r="AZ121" s="130"/>
      <c r="BA121" s="130"/>
      <c r="BB121" s="130"/>
      <c r="BC121" s="131"/>
      <c r="BD121" s="130"/>
      <c r="BE121" s="130"/>
      <c r="BF121" s="130"/>
      <c r="BG121" s="130"/>
    </row>
    <row r="122" spans="1:59" s="35" customFormat="1" ht="15" hidden="1" customHeight="1" x14ac:dyDescent="0.25">
      <c r="A122" s="33" t="s">
        <v>197</v>
      </c>
      <c r="B122" s="231">
        <v>40</v>
      </c>
      <c r="C122" s="34">
        <f t="shared" ref="C122" si="7">SUM(C123:C143)</f>
        <v>0</v>
      </c>
      <c r="D122" s="147"/>
      <c r="E122" s="147"/>
      <c r="F122" s="147"/>
      <c r="G122" s="147"/>
      <c r="H122" s="147"/>
      <c r="I122" s="147"/>
      <c r="J122" s="140"/>
      <c r="K122" s="140"/>
      <c r="L122" s="140"/>
      <c r="M122" s="140"/>
      <c r="N122" s="140"/>
      <c r="O122" s="140"/>
      <c r="P122" s="140"/>
      <c r="Q122" s="140"/>
      <c r="R122" s="140"/>
      <c r="S122" s="140"/>
      <c r="T122" s="167"/>
      <c r="U122" s="140"/>
      <c r="V122" s="140"/>
      <c r="W122" s="168"/>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6"/>
      <c r="AU122" s="130"/>
      <c r="AV122" s="130"/>
      <c r="AW122" s="131"/>
      <c r="AX122" s="130"/>
      <c r="AY122" s="130"/>
      <c r="AZ122" s="130"/>
      <c r="BA122" s="130"/>
      <c r="BB122" s="130"/>
      <c r="BC122" s="131"/>
      <c r="BD122" s="130"/>
      <c r="BE122" s="130"/>
      <c r="BF122" s="130"/>
      <c r="BG122" s="130"/>
    </row>
    <row r="123" spans="1:59" ht="15" hidden="1" customHeight="1" x14ac:dyDescent="0.25">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6"/>
      <c r="AU123" s="130"/>
      <c r="AV123" s="130"/>
      <c r="AW123" s="131"/>
      <c r="AX123" s="130"/>
      <c r="AY123" s="130"/>
      <c r="AZ123" s="130"/>
      <c r="BA123" s="130"/>
      <c r="BB123" s="130"/>
      <c r="BC123" s="131"/>
      <c r="BD123" s="130"/>
      <c r="BE123" s="130"/>
      <c r="BF123" s="130"/>
      <c r="BG123" s="130"/>
    </row>
    <row r="124" spans="1:59" ht="15" hidden="1" customHeight="1" x14ac:dyDescent="0.25">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6"/>
      <c r="AU124" s="130"/>
      <c r="AV124" s="130"/>
      <c r="AW124" s="131"/>
      <c r="AX124" s="130"/>
      <c r="AY124" s="130"/>
      <c r="AZ124" s="130"/>
      <c r="BA124" s="130"/>
      <c r="BB124" s="130"/>
      <c r="BC124" s="131"/>
      <c r="BD124" s="130"/>
      <c r="BE124" s="130"/>
      <c r="BF124" s="130"/>
      <c r="BG124" s="130"/>
    </row>
    <row r="125" spans="1:59" ht="15" hidden="1" customHeight="1" x14ac:dyDescent="0.25">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6"/>
      <c r="AU125" s="130"/>
      <c r="AV125" s="130"/>
      <c r="AW125" s="131"/>
      <c r="AX125" s="130"/>
      <c r="AY125" s="130"/>
      <c r="AZ125" s="130"/>
      <c r="BA125" s="130"/>
      <c r="BB125" s="130"/>
      <c r="BC125" s="131"/>
      <c r="BD125" s="130"/>
      <c r="BE125" s="130"/>
      <c r="BF125" s="130"/>
      <c r="BG125" s="130"/>
    </row>
    <row r="126" spans="1:59" ht="15" hidden="1" customHeight="1" x14ac:dyDescent="0.25">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6"/>
      <c r="AU126" s="130"/>
      <c r="AV126" s="130"/>
      <c r="AW126" s="131"/>
      <c r="AX126" s="130"/>
      <c r="AY126" s="130"/>
      <c r="AZ126" s="130"/>
      <c r="BA126" s="130"/>
      <c r="BB126" s="130"/>
      <c r="BC126" s="131"/>
      <c r="BD126" s="130"/>
      <c r="BE126" s="130"/>
      <c r="BF126" s="130"/>
      <c r="BG126" s="130"/>
    </row>
    <row r="127" spans="1:59" ht="15" hidden="1" customHeight="1" x14ac:dyDescent="0.25">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6"/>
      <c r="AU127" s="130"/>
      <c r="AV127" s="130"/>
      <c r="AW127" s="131"/>
      <c r="AX127" s="130"/>
      <c r="AY127" s="130"/>
      <c r="AZ127" s="130"/>
      <c r="BA127" s="130"/>
      <c r="BB127" s="130"/>
      <c r="BC127" s="131"/>
      <c r="BD127" s="130"/>
      <c r="BE127" s="130"/>
      <c r="BF127" s="130"/>
      <c r="BG127" s="130"/>
    </row>
    <row r="128" spans="1:59" ht="15" hidden="1" customHeight="1" x14ac:dyDescent="0.25">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6"/>
      <c r="AU128" s="130"/>
      <c r="AV128" s="130"/>
      <c r="AW128" s="131"/>
      <c r="AX128" s="130"/>
      <c r="AY128" s="130"/>
      <c r="AZ128" s="130"/>
      <c r="BA128" s="130"/>
      <c r="BB128" s="130"/>
      <c r="BC128" s="131"/>
      <c r="BD128" s="130"/>
      <c r="BE128" s="130"/>
      <c r="BF128" s="130"/>
      <c r="BG128" s="130"/>
    </row>
    <row r="129" spans="1:59" ht="15" hidden="1" customHeight="1" x14ac:dyDescent="0.25">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6"/>
      <c r="AU129" s="130"/>
      <c r="AV129" s="130"/>
      <c r="AW129" s="131"/>
      <c r="AX129" s="130"/>
      <c r="AY129" s="130"/>
      <c r="AZ129" s="130"/>
      <c r="BA129" s="130"/>
      <c r="BB129" s="130"/>
      <c r="BC129" s="131"/>
      <c r="BD129" s="130"/>
      <c r="BE129" s="130"/>
      <c r="BF129" s="130"/>
      <c r="BG129" s="130"/>
    </row>
    <row r="130" spans="1:59" ht="15" hidden="1" customHeight="1" x14ac:dyDescent="0.25">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6"/>
      <c r="AU130" s="130"/>
      <c r="AV130" s="130"/>
      <c r="AW130" s="131"/>
      <c r="AX130" s="130"/>
      <c r="AY130" s="130"/>
      <c r="AZ130" s="130"/>
      <c r="BA130" s="130"/>
      <c r="BB130" s="130"/>
      <c r="BC130" s="131"/>
      <c r="BD130" s="130"/>
      <c r="BE130" s="130"/>
      <c r="BF130" s="130"/>
      <c r="BG130" s="130"/>
    </row>
    <row r="131" spans="1:59" ht="15" hidden="1" customHeight="1" x14ac:dyDescent="0.25">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6"/>
      <c r="AU131" s="130"/>
      <c r="AV131" s="130"/>
      <c r="AW131" s="131"/>
      <c r="AX131" s="130"/>
      <c r="AY131" s="130"/>
      <c r="AZ131" s="130"/>
      <c r="BA131" s="130"/>
      <c r="BB131" s="130"/>
      <c r="BC131" s="131"/>
      <c r="BD131" s="130"/>
      <c r="BE131" s="130"/>
      <c r="BF131" s="130"/>
      <c r="BG131" s="130"/>
    </row>
    <row r="132" spans="1:59" ht="15" hidden="1" customHeight="1" x14ac:dyDescent="0.25">
      <c r="A132" s="10" t="s">
        <v>207</v>
      </c>
      <c r="B132" s="222"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6"/>
      <c r="AU132" s="130"/>
      <c r="AV132" s="130"/>
      <c r="AW132" s="131"/>
      <c r="AX132" s="130"/>
      <c r="AY132" s="130"/>
      <c r="AZ132" s="130"/>
      <c r="BA132" s="130"/>
      <c r="BB132" s="130"/>
      <c r="BC132" s="131"/>
      <c r="BD132" s="130"/>
      <c r="BE132" s="130"/>
      <c r="BF132" s="130"/>
      <c r="BG132" s="130"/>
    </row>
    <row r="133" spans="1:59" ht="15" hidden="1" customHeight="1" x14ac:dyDescent="0.25">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6"/>
      <c r="AU133" s="130"/>
      <c r="AV133" s="130"/>
      <c r="AW133" s="131"/>
      <c r="AX133" s="130"/>
      <c r="AY133" s="130"/>
      <c r="AZ133" s="130"/>
      <c r="BA133" s="130"/>
      <c r="BB133" s="130"/>
      <c r="BC133" s="131"/>
      <c r="BD133" s="130"/>
      <c r="BE133" s="130"/>
      <c r="BF133" s="130"/>
      <c r="BG133" s="130"/>
    </row>
    <row r="134" spans="1:59" ht="15" hidden="1" customHeight="1" x14ac:dyDescent="0.25">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6"/>
      <c r="AU134" s="130"/>
      <c r="AV134" s="130"/>
      <c r="AW134" s="131"/>
      <c r="AX134" s="130"/>
      <c r="AY134" s="130"/>
      <c r="AZ134" s="130"/>
      <c r="BA134" s="130"/>
      <c r="BB134" s="130"/>
      <c r="BC134" s="131"/>
      <c r="BD134" s="130"/>
      <c r="BE134" s="130"/>
      <c r="BF134" s="130"/>
      <c r="BG134" s="130"/>
    </row>
    <row r="135" spans="1:59" ht="15" hidden="1" customHeight="1" x14ac:dyDescent="0.25">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6"/>
      <c r="AU135" s="130"/>
      <c r="AV135" s="130"/>
      <c r="AW135" s="131"/>
      <c r="AX135" s="130"/>
      <c r="AY135" s="130"/>
      <c r="AZ135" s="130"/>
      <c r="BA135" s="130"/>
      <c r="BB135" s="130"/>
      <c r="BC135" s="131"/>
      <c r="BD135" s="130"/>
      <c r="BE135" s="130"/>
      <c r="BF135" s="130"/>
      <c r="BG135" s="130"/>
    </row>
    <row r="136" spans="1:59" ht="15" hidden="1" customHeight="1" x14ac:dyDescent="0.25">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6"/>
      <c r="AU136" s="130"/>
      <c r="AV136" s="130"/>
      <c r="AW136" s="131"/>
      <c r="AX136" s="130"/>
      <c r="AY136" s="130"/>
      <c r="AZ136" s="130"/>
      <c r="BA136" s="130"/>
      <c r="BB136" s="130"/>
      <c r="BC136" s="131"/>
      <c r="BD136" s="130"/>
      <c r="BE136" s="130"/>
      <c r="BF136" s="130"/>
      <c r="BG136" s="130"/>
    </row>
    <row r="137" spans="1:59" ht="15" hidden="1" customHeight="1" x14ac:dyDescent="0.25">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6"/>
      <c r="AU137" s="130"/>
      <c r="AV137" s="130"/>
      <c r="AW137" s="131"/>
      <c r="AX137" s="130"/>
      <c r="AY137" s="130"/>
      <c r="AZ137" s="130"/>
      <c r="BA137" s="130"/>
      <c r="BB137" s="130"/>
      <c r="BC137" s="131"/>
      <c r="BD137" s="130"/>
      <c r="BE137" s="130"/>
      <c r="BF137" s="130"/>
      <c r="BG137" s="130"/>
    </row>
    <row r="138" spans="1:59" ht="15" hidden="1" customHeight="1" x14ac:dyDescent="0.25">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6"/>
      <c r="AU138" s="130"/>
      <c r="AV138" s="130"/>
      <c r="AW138" s="131"/>
      <c r="AX138" s="130"/>
      <c r="AY138" s="130"/>
      <c r="AZ138" s="130"/>
      <c r="BA138" s="130"/>
      <c r="BB138" s="130"/>
      <c r="BC138" s="131"/>
      <c r="BD138" s="130"/>
      <c r="BE138" s="130"/>
      <c r="BF138" s="130"/>
      <c r="BG138" s="130"/>
    </row>
    <row r="139" spans="1:59" ht="15" hidden="1" customHeight="1" x14ac:dyDescent="0.25">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6"/>
      <c r="AU139" s="130"/>
      <c r="AV139" s="130"/>
      <c r="AW139" s="131"/>
      <c r="AX139" s="130"/>
      <c r="AY139" s="130"/>
      <c r="AZ139" s="130"/>
      <c r="BA139" s="130"/>
      <c r="BB139" s="130"/>
      <c r="BC139" s="131"/>
      <c r="BD139" s="130"/>
      <c r="BE139" s="130"/>
      <c r="BF139" s="130"/>
      <c r="BG139" s="130"/>
    </row>
    <row r="140" spans="1:59" ht="15" hidden="1" customHeight="1" x14ac:dyDescent="0.25">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6"/>
      <c r="AU140" s="130"/>
      <c r="AV140" s="130"/>
      <c r="AW140" s="131"/>
      <c r="AX140" s="130"/>
      <c r="AY140" s="130"/>
      <c r="AZ140" s="130"/>
      <c r="BA140" s="130"/>
      <c r="BB140" s="130"/>
      <c r="BC140" s="131"/>
      <c r="BD140" s="130"/>
      <c r="BE140" s="130"/>
      <c r="BF140" s="130"/>
      <c r="BG140" s="130"/>
    </row>
    <row r="141" spans="1:59" ht="15" hidden="1" customHeight="1" x14ac:dyDescent="0.25">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6"/>
      <c r="AU141" s="130"/>
      <c r="AV141" s="130"/>
      <c r="AW141" s="131"/>
      <c r="AX141" s="130"/>
      <c r="AY141" s="130"/>
      <c r="AZ141" s="130"/>
      <c r="BA141" s="130"/>
      <c r="BB141" s="130"/>
      <c r="BC141" s="131"/>
      <c r="BD141" s="130"/>
      <c r="BE141" s="130"/>
      <c r="BF141" s="130"/>
      <c r="BG141" s="130"/>
    </row>
    <row r="142" spans="1:59" ht="15" hidden="1" customHeight="1" x14ac:dyDescent="0.25">
      <c r="A142" s="25" t="s">
        <v>218</v>
      </c>
      <c r="B142" s="232">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6"/>
      <c r="AU142" s="130"/>
      <c r="AV142" s="130"/>
      <c r="AW142" s="131"/>
      <c r="AX142" s="130"/>
      <c r="AY142" s="130"/>
      <c r="AZ142" s="130"/>
      <c r="BA142" s="130"/>
      <c r="BB142" s="130"/>
      <c r="BC142" s="131"/>
      <c r="BD142" s="130"/>
      <c r="BE142" s="130"/>
      <c r="BF142" s="130"/>
      <c r="BG142" s="130"/>
    </row>
    <row r="143" spans="1:59" ht="15" hidden="1" customHeight="1" x14ac:dyDescent="0.25">
      <c r="A143" s="10" t="s">
        <v>219</v>
      </c>
      <c r="B143" s="222"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6"/>
      <c r="AU143" s="130"/>
      <c r="AV143" s="130"/>
      <c r="AW143" s="131"/>
      <c r="AX143" s="130"/>
      <c r="AY143" s="130"/>
      <c r="AZ143" s="130"/>
      <c r="BA143" s="130"/>
      <c r="BB143" s="130"/>
      <c r="BC143" s="131"/>
      <c r="BD143" s="130"/>
      <c r="BE143" s="130"/>
      <c r="BF143" s="130"/>
      <c r="BG143" s="130"/>
    </row>
    <row r="144" spans="1:59" s="35" customFormat="1" ht="15" hidden="1" customHeight="1" x14ac:dyDescent="0.25">
      <c r="A144" s="33" t="s">
        <v>221</v>
      </c>
      <c r="B144" s="231">
        <v>50</v>
      </c>
      <c r="C144" s="34">
        <f t="shared" ref="C144" si="8">SUM(C145:C147)</f>
        <v>0</v>
      </c>
      <c r="D144" s="147"/>
      <c r="E144" s="147"/>
      <c r="F144" s="147"/>
      <c r="G144" s="147"/>
      <c r="H144" s="147"/>
      <c r="I144" s="147"/>
      <c r="J144" s="140"/>
      <c r="K144" s="140"/>
      <c r="L144" s="140"/>
      <c r="M144" s="140"/>
      <c r="N144" s="140"/>
      <c r="O144" s="140"/>
      <c r="P144" s="140"/>
      <c r="Q144" s="140"/>
      <c r="R144" s="140"/>
      <c r="S144" s="140"/>
      <c r="T144" s="167"/>
      <c r="U144" s="140"/>
      <c r="V144" s="140"/>
      <c r="W144" s="168"/>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6"/>
      <c r="AU144" s="130"/>
      <c r="AV144" s="130"/>
      <c r="AW144" s="131"/>
      <c r="AX144" s="130"/>
      <c r="AY144" s="130"/>
      <c r="AZ144" s="130"/>
      <c r="BA144" s="130"/>
      <c r="BB144" s="130"/>
      <c r="BC144" s="131"/>
      <c r="BD144" s="130"/>
      <c r="BE144" s="130"/>
      <c r="BF144" s="130"/>
      <c r="BG144" s="130"/>
    </row>
    <row r="145" spans="1:59" ht="15" hidden="1" customHeight="1" x14ac:dyDescent="0.25">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6"/>
      <c r="AU145" s="130"/>
      <c r="AV145" s="130"/>
      <c r="AW145" s="131"/>
      <c r="AX145" s="130"/>
      <c r="AY145" s="130"/>
      <c r="AZ145" s="130"/>
      <c r="BA145" s="130"/>
      <c r="BB145" s="130"/>
      <c r="BC145" s="131"/>
      <c r="BD145" s="130"/>
      <c r="BE145" s="130"/>
      <c r="BF145" s="130"/>
      <c r="BG145" s="130"/>
    </row>
    <row r="146" spans="1:59" ht="15" hidden="1" customHeight="1" x14ac:dyDescent="0.25">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6"/>
      <c r="AU146" s="130"/>
      <c r="AV146" s="130"/>
      <c r="AW146" s="131"/>
      <c r="AX146" s="130"/>
      <c r="AY146" s="130"/>
      <c r="AZ146" s="130"/>
      <c r="BA146" s="130"/>
      <c r="BB146" s="130"/>
      <c r="BC146" s="131"/>
      <c r="BD146" s="130"/>
      <c r="BE146" s="130"/>
      <c r="BF146" s="130"/>
      <c r="BG146" s="130"/>
    </row>
    <row r="147" spans="1:59" ht="15" hidden="1" customHeight="1" x14ac:dyDescent="0.25">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6"/>
      <c r="AU147" s="130"/>
      <c r="AV147" s="130"/>
      <c r="AW147" s="131"/>
      <c r="AX147" s="130"/>
      <c r="AY147" s="130"/>
      <c r="AZ147" s="130"/>
      <c r="BA147" s="130"/>
      <c r="BB147" s="130"/>
      <c r="BC147" s="131"/>
      <c r="BD147" s="130"/>
      <c r="BE147" s="130"/>
      <c r="BF147" s="130"/>
      <c r="BG147" s="130"/>
    </row>
    <row r="148" spans="1:59" s="35" customFormat="1" ht="15" hidden="1" customHeight="1" x14ac:dyDescent="0.25">
      <c r="A148" s="36" t="s">
        <v>225</v>
      </c>
      <c r="B148" s="233">
        <v>51</v>
      </c>
      <c r="C148" s="37">
        <f t="shared" ref="C148" si="9">C149+C195</f>
        <v>0</v>
      </c>
      <c r="D148" s="147"/>
      <c r="E148" s="155"/>
      <c r="F148" s="155"/>
      <c r="G148" s="155"/>
      <c r="H148" s="155"/>
      <c r="I148" s="155"/>
      <c r="J148" s="171"/>
      <c r="K148" s="171"/>
      <c r="L148" s="171"/>
      <c r="M148" s="171"/>
      <c r="N148" s="171"/>
      <c r="O148" s="171"/>
      <c r="P148" s="171"/>
      <c r="Q148" s="171"/>
      <c r="R148" s="171"/>
      <c r="S148" s="171"/>
      <c r="T148" s="172"/>
      <c r="U148" s="171"/>
      <c r="V148" s="171"/>
      <c r="W148" s="173"/>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28"/>
      <c r="AT148" s="166"/>
      <c r="AU148" s="130"/>
      <c r="AV148" s="130"/>
      <c r="AW148" s="131"/>
      <c r="AX148" s="130"/>
      <c r="AY148" s="130"/>
      <c r="AZ148" s="130"/>
      <c r="BA148" s="130"/>
      <c r="BB148" s="130"/>
      <c r="BC148" s="131"/>
      <c r="BD148" s="130"/>
      <c r="BE148" s="130"/>
      <c r="BF148" s="130"/>
      <c r="BG148" s="130"/>
    </row>
    <row r="149" spans="1:59" ht="15" hidden="1" customHeight="1" x14ac:dyDescent="0.25">
      <c r="A149" s="10" t="s">
        <v>226</v>
      </c>
      <c r="B149" s="3">
        <v>51.01</v>
      </c>
      <c r="C149" s="31">
        <f t="shared" ref="C149" si="10">SUM(C150:C194)</f>
        <v>0</v>
      </c>
      <c r="D149" s="147"/>
      <c r="E149" s="147"/>
      <c r="F149" s="147"/>
      <c r="G149" s="147"/>
      <c r="H149" s="147"/>
      <c r="I149" s="147"/>
      <c r="J149" s="140"/>
      <c r="K149" s="140"/>
      <c r="L149" s="140"/>
      <c r="M149" s="140"/>
      <c r="N149" s="140"/>
      <c r="O149" s="140"/>
      <c r="P149" s="140"/>
      <c r="Q149" s="140"/>
      <c r="R149" s="140"/>
      <c r="S149" s="140"/>
      <c r="T149" s="167"/>
      <c r="U149" s="140"/>
      <c r="V149" s="140"/>
      <c r="W149" s="168"/>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6"/>
      <c r="AU149" s="130"/>
      <c r="AV149" s="130"/>
      <c r="AW149" s="131"/>
      <c r="AX149" s="130"/>
      <c r="AY149" s="130"/>
      <c r="AZ149" s="130"/>
      <c r="BA149" s="130"/>
      <c r="BB149" s="130"/>
      <c r="BC149" s="131"/>
      <c r="BD149" s="130"/>
      <c r="BE149" s="130"/>
      <c r="BF149" s="130"/>
      <c r="BG149" s="130"/>
    </row>
    <row r="150" spans="1:59" ht="15" hidden="1" customHeight="1" x14ac:dyDescent="0.25">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6"/>
      <c r="AU150" s="130"/>
      <c r="AV150" s="130"/>
      <c r="AW150" s="131"/>
      <c r="AX150" s="130"/>
      <c r="AY150" s="130"/>
      <c r="AZ150" s="130"/>
      <c r="BA150" s="130"/>
      <c r="BB150" s="130"/>
      <c r="BC150" s="131"/>
      <c r="BD150" s="130"/>
      <c r="BE150" s="130"/>
      <c r="BF150" s="130"/>
      <c r="BG150" s="130"/>
    </row>
    <row r="151" spans="1:59" ht="15" hidden="1" customHeight="1" x14ac:dyDescent="0.25">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6"/>
      <c r="AU151" s="130"/>
      <c r="AV151" s="130"/>
      <c r="AW151" s="131"/>
      <c r="AX151" s="130"/>
      <c r="AY151" s="130"/>
      <c r="AZ151" s="130"/>
      <c r="BA151" s="130"/>
      <c r="BB151" s="130"/>
      <c r="BC151" s="131"/>
      <c r="BD151" s="130"/>
      <c r="BE151" s="130"/>
      <c r="BF151" s="130"/>
      <c r="BG151" s="130"/>
    </row>
    <row r="152" spans="1:59" ht="15" hidden="1" customHeight="1" x14ac:dyDescent="0.25">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6"/>
      <c r="AU152" s="130"/>
      <c r="AV152" s="130"/>
      <c r="AW152" s="131"/>
      <c r="AX152" s="130"/>
      <c r="AY152" s="130"/>
      <c r="AZ152" s="130"/>
      <c r="BA152" s="130"/>
      <c r="BB152" s="130"/>
      <c r="BC152" s="131"/>
      <c r="BD152" s="130"/>
      <c r="BE152" s="130"/>
      <c r="BF152" s="130"/>
      <c r="BG152" s="130"/>
    </row>
    <row r="153" spans="1:59" ht="15" hidden="1" customHeight="1" x14ac:dyDescent="0.25">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6"/>
      <c r="AU153" s="130"/>
      <c r="AV153" s="130"/>
      <c r="AW153" s="131"/>
      <c r="AX153" s="130"/>
      <c r="AY153" s="130"/>
      <c r="AZ153" s="130"/>
      <c r="BA153" s="130"/>
      <c r="BB153" s="130"/>
      <c r="BC153" s="131"/>
      <c r="BD153" s="130"/>
      <c r="BE153" s="130"/>
      <c r="BF153" s="130"/>
      <c r="BG153" s="130"/>
    </row>
    <row r="154" spans="1:59" ht="15" hidden="1" customHeight="1" x14ac:dyDescent="0.25">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6"/>
      <c r="AU154" s="130"/>
      <c r="AV154" s="130"/>
      <c r="AW154" s="131"/>
      <c r="AX154" s="130"/>
      <c r="AY154" s="130"/>
      <c r="AZ154" s="130"/>
      <c r="BA154" s="130"/>
      <c r="BB154" s="130"/>
      <c r="BC154" s="131"/>
      <c r="BD154" s="130"/>
      <c r="BE154" s="130"/>
      <c r="BF154" s="130"/>
      <c r="BG154" s="130"/>
    </row>
    <row r="155" spans="1:59" ht="15" hidden="1" customHeight="1" x14ac:dyDescent="0.25">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6"/>
      <c r="AU155" s="130"/>
      <c r="AV155" s="130"/>
      <c r="AW155" s="131"/>
      <c r="AX155" s="130"/>
      <c r="AY155" s="130"/>
      <c r="AZ155" s="130"/>
      <c r="BA155" s="130"/>
      <c r="BB155" s="130"/>
      <c r="BC155" s="131"/>
      <c r="BD155" s="130"/>
      <c r="BE155" s="130"/>
      <c r="BF155" s="130"/>
      <c r="BG155" s="130"/>
    </row>
    <row r="156" spans="1:59" ht="15" hidden="1" customHeight="1" x14ac:dyDescent="0.25">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6"/>
      <c r="AU156" s="130"/>
      <c r="AV156" s="130"/>
      <c r="AW156" s="131"/>
      <c r="AX156" s="130"/>
      <c r="AY156" s="130"/>
      <c r="AZ156" s="130"/>
      <c r="BA156" s="130"/>
      <c r="BB156" s="130"/>
      <c r="BC156" s="131"/>
      <c r="BD156" s="130"/>
      <c r="BE156" s="130"/>
      <c r="BF156" s="130"/>
      <c r="BG156" s="130"/>
    </row>
    <row r="157" spans="1:59" ht="15" hidden="1" customHeight="1" x14ac:dyDescent="0.25">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6"/>
      <c r="AU157" s="130"/>
      <c r="AV157" s="130"/>
      <c r="AW157" s="131"/>
      <c r="AX157" s="130"/>
      <c r="AY157" s="130"/>
      <c r="AZ157" s="130"/>
      <c r="BA157" s="130"/>
      <c r="BB157" s="130"/>
      <c r="BC157" s="131"/>
      <c r="BD157" s="130"/>
      <c r="BE157" s="130"/>
      <c r="BF157" s="130"/>
      <c r="BG157" s="130"/>
    </row>
    <row r="158" spans="1:59" ht="15" hidden="1" customHeight="1" x14ac:dyDescent="0.25">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6"/>
      <c r="AU158" s="130"/>
      <c r="AV158" s="130"/>
      <c r="AW158" s="131"/>
      <c r="AX158" s="130"/>
      <c r="AY158" s="130"/>
      <c r="AZ158" s="130"/>
      <c r="BA158" s="130"/>
      <c r="BB158" s="130"/>
      <c r="BC158" s="131"/>
      <c r="BD158" s="130"/>
      <c r="BE158" s="130"/>
      <c r="BF158" s="130"/>
      <c r="BG158" s="130"/>
    </row>
    <row r="159" spans="1:59" ht="15" hidden="1" customHeight="1" x14ac:dyDescent="0.25">
      <c r="A159" s="41" t="s">
        <v>245</v>
      </c>
      <c r="B159" s="234"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6"/>
      <c r="AU159" s="130"/>
      <c r="AV159" s="130"/>
      <c r="AW159" s="131"/>
      <c r="AX159" s="130"/>
      <c r="AY159" s="130"/>
      <c r="AZ159" s="130"/>
      <c r="BA159" s="130"/>
      <c r="BB159" s="130"/>
      <c r="BC159" s="131"/>
      <c r="BD159" s="130"/>
      <c r="BE159" s="130"/>
      <c r="BF159" s="130"/>
      <c r="BG159" s="130"/>
    </row>
    <row r="160" spans="1:59" ht="15" hidden="1" customHeight="1" x14ac:dyDescent="0.25">
      <c r="A160" s="42" t="s">
        <v>247</v>
      </c>
      <c r="B160" s="234"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6"/>
      <c r="AU160" s="130"/>
      <c r="AV160" s="130"/>
      <c r="AW160" s="131"/>
      <c r="AX160" s="130"/>
      <c r="AY160" s="130"/>
      <c r="AZ160" s="130"/>
      <c r="BA160" s="130"/>
      <c r="BB160" s="130"/>
      <c r="BC160" s="131"/>
      <c r="BD160" s="130"/>
      <c r="BE160" s="130"/>
      <c r="BF160" s="130"/>
      <c r="BG160" s="130"/>
    </row>
    <row r="161" spans="1:59" ht="15" hidden="1" customHeight="1" x14ac:dyDescent="0.25">
      <c r="A161" s="39" t="s">
        <v>249</v>
      </c>
      <c r="B161" s="234"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6"/>
      <c r="AU161" s="130"/>
      <c r="AV161" s="130"/>
      <c r="AW161" s="131"/>
      <c r="AX161" s="130"/>
      <c r="AY161" s="130"/>
      <c r="AZ161" s="130"/>
      <c r="BA161" s="130"/>
      <c r="BB161" s="130"/>
      <c r="BC161" s="131"/>
      <c r="BD161" s="130"/>
      <c r="BE161" s="130"/>
      <c r="BF161" s="130"/>
      <c r="BG161" s="130"/>
    </row>
    <row r="162" spans="1:59" ht="15" hidden="1" customHeight="1" x14ac:dyDescent="0.25">
      <c r="A162" s="39" t="s">
        <v>251</v>
      </c>
      <c r="B162" s="234"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6"/>
      <c r="AU162" s="130"/>
      <c r="AV162" s="130"/>
      <c r="AW162" s="131"/>
      <c r="AX162" s="130"/>
      <c r="AY162" s="130"/>
      <c r="AZ162" s="130"/>
      <c r="BA162" s="130"/>
      <c r="BB162" s="130"/>
      <c r="BC162" s="131"/>
      <c r="BD162" s="130"/>
      <c r="BE162" s="130"/>
      <c r="BF162" s="130"/>
      <c r="BG162" s="130"/>
    </row>
    <row r="163" spans="1:59" ht="15" hidden="1" customHeight="1" x14ac:dyDescent="0.25">
      <c r="A163" s="25" t="s">
        <v>253</v>
      </c>
      <c r="B163" s="223"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6"/>
      <c r="AU163" s="130"/>
      <c r="AV163" s="130"/>
      <c r="AW163" s="131"/>
      <c r="AX163" s="130"/>
      <c r="AY163" s="130"/>
      <c r="AZ163" s="130"/>
      <c r="BA163" s="130"/>
      <c r="BB163" s="130"/>
      <c r="BC163" s="131"/>
      <c r="BD163" s="130"/>
      <c r="BE163" s="130"/>
      <c r="BF163" s="130"/>
      <c r="BG163" s="130"/>
    </row>
    <row r="164" spans="1:59" ht="15" hidden="1" customHeight="1" x14ac:dyDescent="0.25">
      <c r="A164" s="25" t="s">
        <v>255</v>
      </c>
      <c r="B164" s="223"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6"/>
      <c r="AU164" s="130"/>
      <c r="AV164" s="130"/>
      <c r="AW164" s="131"/>
      <c r="AX164" s="130"/>
      <c r="AY164" s="130"/>
      <c r="AZ164" s="130"/>
      <c r="BA164" s="130"/>
      <c r="BB164" s="130"/>
      <c r="BC164" s="131"/>
      <c r="BD164" s="130"/>
      <c r="BE164" s="130"/>
      <c r="BF164" s="130"/>
      <c r="BG164" s="130"/>
    </row>
    <row r="165" spans="1:59" ht="15" hidden="1" customHeight="1" x14ac:dyDescent="0.25">
      <c r="A165" s="42" t="s">
        <v>257</v>
      </c>
      <c r="B165" s="234"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6"/>
      <c r="AU165" s="130"/>
      <c r="AV165" s="130"/>
      <c r="AW165" s="131"/>
      <c r="AX165" s="130"/>
      <c r="AY165" s="130"/>
      <c r="AZ165" s="130"/>
      <c r="BA165" s="130"/>
      <c r="BB165" s="130"/>
      <c r="BC165" s="131"/>
      <c r="BD165" s="130"/>
      <c r="BE165" s="130"/>
      <c r="BF165" s="130"/>
      <c r="BG165" s="130"/>
    </row>
    <row r="166" spans="1:59" ht="15" hidden="1" customHeight="1" x14ac:dyDescent="0.25">
      <c r="A166" s="43" t="s">
        <v>259</v>
      </c>
      <c r="B166" s="234"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6"/>
      <c r="AU166" s="130"/>
      <c r="AV166" s="130"/>
      <c r="AW166" s="131"/>
      <c r="AX166" s="130"/>
      <c r="AY166" s="130"/>
      <c r="AZ166" s="130"/>
      <c r="BA166" s="130"/>
      <c r="BB166" s="130"/>
      <c r="BC166" s="131"/>
      <c r="BD166" s="130"/>
      <c r="BE166" s="130"/>
      <c r="BF166" s="130"/>
      <c r="BG166" s="130"/>
    </row>
    <row r="167" spans="1:59" ht="15" hidden="1" customHeight="1" x14ac:dyDescent="0.25">
      <c r="A167" s="42" t="s">
        <v>261</v>
      </c>
      <c r="B167" s="234"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6"/>
      <c r="AU167" s="130"/>
      <c r="AV167" s="130"/>
      <c r="AW167" s="131"/>
      <c r="AX167" s="130"/>
      <c r="AY167" s="130"/>
      <c r="AZ167" s="130"/>
      <c r="BA167" s="130"/>
      <c r="BB167" s="130"/>
      <c r="BC167" s="131"/>
      <c r="BD167" s="130"/>
      <c r="BE167" s="130"/>
      <c r="BF167" s="130"/>
      <c r="BG167" s="130"/>
    </row>
    <row r="168" spans="1:59" ht="15" hidden="1" customHeight="1" x14ac:dyDescent="0.25">
      <c r="A168" s="42" t="s">
        <v>263</v>
      </c>
      <c r="B168" s="234"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6"/>
      <c r="AU168" s="130"/>
      <c r="AV168" s="130"/>
      <c r="AW168" s="131"/>
      <c r="AX168" s="130"/>
      <c r="AY168" s="130"/>
      <c r="AZ168" s="130"/>
      <c r="BA168" s="130"/>
      <c r="BB168" s="130"/>
      <c r="BC168" s="131"/>
      <c r="BD168" s="130"/>
      <c r="BE168" s="130"/>
      <c r="BF168" s="130"/>
      <c r="BG168" s="130"/>
    </row>
    <row r="169" spans="1:59" ht="15" hidden="1" customHeight="1" x14ac:dyDescent="0.25">
      <c r="A169" s="42" t="s">
        <v>265</v>
      </c>
      <c r="B169" s="234"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6"/>
      <c r="AU169" s="130"/>
      <c r="AV169" s="130"/>
      <c r="AW169" s="131"/>
      <c r="AX169" s="130"/>
      <c r="AY169" s="130"/>
      <c r="AZ169" s="130"/>
      <c r="BA169" s="130"/>
      <c r="BB169" s="130"/>
      <c r="BC169" s="131"/>
      <c r="BD169" s="130"/>
      <c r="BE169" s="130"/>
      <c r="BF169" s="130"/>
      <c r="BG169" s="130"/>
    </row>
    <row r="170" spans="1:59" ht="15" hidden="1" customHeight="1" x14ac:dyDescent="0.25">
      <c r="A170" s="42" t="s">
        <v>267</v>
      </c>
      <c r="B170" s="234"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6"/>
      <c r="AU170" s="130"/>
      <c r="AV170" s="130"/>
      <c r="AW170" s="131"/>
      <c r="AX170" s="130"/>
      <c r="AY170" s="130"/>
      <c r="AZ170" s="130"/>
      <c r="BA170" s="130"/>
      <c r="BB170" s="130"/>
      <c r="BC170" s="131"/>
      <c r="BD170" s="130"/>
      <c r="BE170" s="130"/>
      <c r="BF170" s="130"/>
      <c r="BG170" s="130"/>
    </row>
    <row r="171" spans="1:59" ht="15" hidden="1" customHeight="1" x14ac:dyDescent="0.25">
      <c r="A171" s="39" t="s">
        <v>269</v>
      </c>
      <c r="B171" s="234"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6"/>
      <c r="AU171" s="130"/>
      <c r="AV171" s="130"/>
      <c r="AW171" s="131"/>
      <c r="AX171" s="130"/>
      <c r="AY171" s="130"/>
      <c r="AZ171" s="130"/>
      <c r="BA171" s="130"/>
      <c r="BB171" s="130"/>
      <c r="BC171" s="131"/>
      <c r="BD171" s="130"/>
      <c r="BE171" s="130"/>
      <c r="BF171" s="130"/>
      <c r="BG171" s="130"/>
    </row>
    <row r="172" spans="1:59" ht="15" hidden="1" customHeight="1" x14ac:dyDescent="0.25">
      <c r="A172" s="42" t="s">
        <v>271</v>
      </c>
      <c r="B172" s="234"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6"/>
      <c r="AU172" s="130"/>
      <c r="AV172" s="130"/>
      <c r="AW172" s="131"/>
      <c r="AX172" s="130"/>
      <c r="AY172" s="130"/>
      <c r="AZ172" s="130"/>
      <c r="BA172" s="130"/>
      <c r="BB172" s="130"/>
      <c r="BC172" s="131"/>
      <c r="BD172" s="130"/>
      <c r="BE172" s="130"/>
      <c r="BF172" s="130"/>
      <c r="BG172" s="130"/>
    </row>
    <row r="173" spans="1:59" ht="15" hidden="1" customHeight="1" x14ac:dyDescent="0.25">
      <c r="A173" s="25" t="s">
        <v>273</v>
      </c>
      <c r="B173" s="223"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6"/>
      <c r="AU173" s="130"/>
      <c r="AV173" s="130"/>
      <c r="AW173" s="131"/>
      <c r="AX173" s="130"/>
      <c r="AY173" s="130"/>
      <c r="AZ173" s="130"/>
      <c r="BA173" s="130"/>
      <c r="BB173" s="130"/>
      <c r="BC173" s="131"/>
      <c r="BD173" s="130"/>
      <c r="BE173" s="130"/>
      <c r="BF173" s="130"/>
      <c r="BG173" s="130"/>
    </row>
    <row r="174" spans="1:59" ht="15" hidden="1" customHeight="1" x14ac:dyDescent="0.25">
      <c r="A174" s="42" t="s">
        <v>275</v>
      </c>
      <c r="B174" s="223"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6"/>
      <c r="AU174" s="130"/>
      <c r="AV174" s="130"/>
      <c r="AW174" s="131"/>
      <c r="AX174" s="130"/>
      <c r="AY174" s="130"/>
      <c r="AZ174" s="130"/>
      <c r="BA174" s="130"/>
      <c r="BB174" s="130"/>
      <c r="BC174" s="131"/>
      <c r="BD174" s="130"/>
      <c r="BE174" s="130"/>
      <c r="BF174" s="130"/>
      <c r="BG174" s="130"/>
    </row>
    <row r="175" spans="1:59" ht="15" hidden="1" customHeight="1" x14ac:dyDescent="0.25">
      <c r="A175" s="25" t="s">
        <v>277</v>
      </c>
      <c r="B175" s="235"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6"/>
      <c r="AU175" s="130"/>
      <c r="AV175" s="130"/>
      <c r="AW175" s="131"/>
      <c r="AX175" s="130"/>
      <c r="AY175" s="130"/>
      <c r="AZ175" s="130"/>
      <c r="BA175" s="130"/>
      <c r="BB175" s="130"/>
      <c r="BC175" s="131"/>
      <c r="BD175" s="130"/>
      <c r="BE175" s="130"/>
      <c r="BF175" s="130"/>
      <c r="BG175" s="130"/>
    </row>
    <row r="176" spans="1:59" ht="15" hidden="1" customHeight="1" x14ac:dyDescent="0.25">
      <c r="A176" s="42" t="s">
        <v>279</v>
      </c>
      <c r="B176" s="234"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6"/>
      <c r="AU176" s="130"/>
      <c r="AV176" s="130"/>
      <c r="AW176" s="131"/>
      <c r="AX176" s="130"/>
      <c r="AY176" s="130"/>
      <c r="AZ176" s="130"/>
      <c r="BA176" s="130"/>
      <c r="BB176" s="130"/>
      <c r="BC176" s="131"/>
      <c r="BD176" s="130"/>
      <c r="BE176" s="130"/>
      <c r="BF176" s="130"/>
      <c r="BG176" s="130"/>
    </row>
    <row r="177" spans="1:59" ht="15" hidden="1" customHeight="1" x14ac:dyDescent="0.25">
      <c r="A177" s="42" t="s">
        <v>281</v>
      </c>
      <c r="B177" s="234"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6"/>
      <c r="AU177" s="130"/>
      <c r="AV177" s="130"/>
      <c r="AW177" s="131"/>
      <c r="AX177" s="130"/>
      <c r="AY177" s="130"/>
      <c r="AZ177" s="130"/>
      <c r="BA177" s="130"/>
      <c r="BB177" s="130"/>
      <c r="BC177" s="131"/>
      <c r="BD177" s="130"/>
      <c r="BE177" s="130"/>
      <c r="BF177" s="130"/>
      <c r="BG177" s="130"/>
    </row>
    <row r="178" spans="1:59" ht="15" hidden="1" customHeight="1" x14ac:dyDescent="0.25">
      <c r="A178" s="42" t="s">
        <v>283</v>
      </c>
      <c r="B178" s="234"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6"/>
      <c r="AU178" s="130"/>
      <c r="AV178" s="130"/>
      <c r="AW178" s="131"/>
      <c r="AX178" s="130"/>
      <c r="AY178" s="130"/>
      <c r="AZ178" s="130"/>
      <c r="BA178" s="130"/>
      <c r="BB178" s="130"/>
      <c r="BC178" s="131"/>
      <c r="BD178" s="130"/>
      <c r="BE178" s="130"/>
      <c r="BF178" s="130"/>
      <c r="BG178" s="130"/>
    </row>
    <row r="179" spans="1:59" ht="15" hidden="1" customHeight="1" x14ac:dyDescent="0.25">
      <c r="A179" s="25" t="s">
        <v>285</v>
      </c>
      <c r="B179" s="235"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6"/>
      <c r="AU179" s="130"/>
      <c r="AV179" s="130"/>
      <c r="AW179" s="131"/>
      <c r="AX179" s="130"/>
      <c r="AY179" s="130"/>
      <c r="AZ179" s="130"/>
      <c r="BA179" s="130"/>
      <c r="BB179" s="130"/>
      <c r="BC179" s="131"/>
      <c r="BD179" s="130"/>
      <c r="BE179" s="130"/>
      <c r="BF179" s="130"/>
      <c r="BG179" s="130"/>
    </row>
    <row r="180" spans="1:59" ht="15" hidden="1" customHeight="1" x14ac:dyDescent="0.25">
      <c r="A180" s="42" t="s">
        <v>287</v>
      </c>
      <c r="B180" s="234"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6"/>
      <c r="AU180" s="130"/>
      <c r="AV180" s="130"/>
      <c r="AW180" s="131"/>
      <c r="AX180" s="130"/>
      <c r="AY180" s="130"/>
      <c r="AZ180" s="130"/>
      <c r="BA180" s="130"/>
      <c r="BB180" s="130"/>
      <c r="BC180" s="131"/>
      <c r="BD180" s="130"/>
      <c r="BE180" s="130"/>
      <c r="BF180" s="130"/>
      <c r="BG180" s="130"/>
    </row>
    <row r="181" spans="1:59" ht="15" hidden="1" customHeight="1" x14ac:dyDescent="0.25">
      <c r="A181" s="42" t="s">
        <v>289</v>
      </c>
      <c r="B181" s="234"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6"/>
      <c r="AU181" s="130"/>
      <c r="AV181" s="130"/>
      <c r="AW181" s="131"/>
      <c r="AX181" s="130"/>
      <c r="AY181" s="130"/>
      <c r="AZ181" s="130"/>
      <c r="BA181" s="130"/>
      <c r="BB181" s="130"/>
      <c r="BC181" s="131"/>
      <c r="BD181" s="130"/>
      <c r="BE181" s="130"/>
      <c r="BF181" s="130"/>
      <c r="BG181" s="130"/>
    </row>
    <row r="182" spans="1:59" ht="15" hidden="1" customHeight="1" x14ac:dyDescent="0.25">
      <c r="A182" s="42" t="s">
        <v>291</v>
      </c>
      <c r="B182" s="234"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6"/>
      <c r="AU182" s="130"/>
      <c r="AV182" s="130"/>
      <c r="AW182" s="131"/>
      <c r="AX182" s="130"/>
      <c r="AY182" s="130"/>
      <c r="AZ182" s="130"/>
      <c r="BA182" s="130"/>
      <c r="BB182" s="130"/>
      <c r="BC182" s="131"/>
      <c r="BD182" s="130"/>
      <c r="BE182" s="130"/>
      <c r="BF182" s="130"/>
      <c r="BG182" s="130"/>
    </row>
    <row r="183" spans="1:59" ht="15" hidden="1" customHeight="1" x14ac:dyDescent="0.25">
      <c r="A183" s="42" t="s">
        <v>293</v>
      </c>
      <c r="B183" s="234"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6"/>
      <c r="AU183" s="130"/>
      <c r="AV183" s="130"/>
      <c r="AW183" s="131"/>
      <c r="AX183" s="130"/>
      <c r="AY183" s="130"/>
      <c r="AZ183" s="130"/>
      <c r="BA183" s="130"/>
      <c r="BB183" s="130"/>
      <c r="BC183" s="131"/>
      <c r="BD183" s="130"/>
      <c r="BE183" s="130"/>
      <c r="BF183" s="130"/>
      <c r="BG183" s="130"/>
    </row>
    <row r="184" spans="1:59" ht="15" hidden="1" customHeight="1" x14ac:dyDescent="0.25">
      <c r="A184" s="42" t="s">
        <v>295</v>
      </c>
      <c r="B184" s="234"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6"/>
      <c r="AU184" s="130"/>
      <c r="AV184" s="130"/>
      <c r="AW184" s="131"/>
      <c r="AX184" s="130"/>
      <c r="AY184" s="130"/>
      <c r="AZ184" s="130"/>
      <c r="BA184" s="130"/>
      <c r="BB184" s="130"/>
      <c r="BC184" s="131"/>
      <c r="BD184" s="130"/>
      <c r="BE184" s="130"/>
      <c r="BF184" s="130"/>
      <c r="BG184" s="130"/>
    </row>
    <row r="185" spans="1:59" ht="15" hidden="1" customHeight="1" x14ac:dyDescent="0.25">
      <c r="A185" s="42" t="s">
        <v>297</v>
      </c>
      <c r="B185" s="234"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6"/>
      <c r="AU185" s="130"/>
      <c r="AV185" s="130"/>
      <c r="AW185" s="131"/>
      <c r="AX185" s="130"/>
      <c r="AY185" s="130"/>
      <c r="AZ185" s="130"/>
      <c r="BA185" s="130"/>
      <c r="BB185" s="130"/>
      <c r="BC185" s="131"/>
      <c r="BD185" s="130"/>
      <c r="BE185" s="130"/>
      <c r="BF185" s="130"/>
      <c r="BG185" s="130"/>
    </row>
    <row r="186" spans="1:59" ht="15" hidden="1" customHeight="1" x14ac:dyDescent="0.25">
      <c r="A186" s="25" t="s">
        <v>299</v>
      </c>
      <c r="B186" s="235"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6"/>
      <c r="AU186" s="130"/>
      <c r="AV186" s="130"/>
      <c r="AW186" s="131"/>
      <c r="AX186" s="130"/>
      <c r="AY186" s="130"/>
      <c r="AZ186" s="130"/>
      <c r="BA186" s="130"/>
      <c r="BB186" s="130"/>
      <c r="BC186" s="131"/>
      <c r="BD186" s="130"/>
      <c r="BE186" s="130"/>
      <c r="BF186" s="130"/>
      <c r="BG186" s="130"/>
    </row>
    <row r="187" spans="1:59" ht="15" hidden="1" customHeight="1" x14ac:dyDescent="0.25">
      <c r="A187" s="42" t="s">
        <v>301</v>
      </c>
      <c r="B187" s="234"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6"/>
      <c r="AU187" s="130"/>
      <c r="AV187" s="130"/>
      <c r="AW187" s="131"/>
      <c r="AX187" s="130"/>
      <c r="AY187" s="130"/>
      <c r="AZ187" s="130"/>
      <c r="BA187" s="130"/>
      <c r="BB187" s="130"/>
      <c r="BC187" s="131"/>
      <c r="BD187" s="130"/>
      <c r="BE187" s="130"/>
      <c r="BF187" s="130"/>
      <c r="BG187" s="130"/>
    </row>
    <row r="188" spans="1:59" ht="15" hidden="1" customHeight="1" x14ac:dyDescent="0.25">
      <c r="A188" s="42" t="s">
        <v>303</v>
      </c>
      <c r="B188" s="234"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6"/>
      <c r="AU188" s="130"/>
      <c r="AV188" s="130"/>
      <c r="AW188" s="131"/>
      <c r="AX188" s="130"/>
      <c r="AY188" s="130"/>
      <c r="AZ188" s="130"/>
      <c r="BA188" s="130"/>
      <c r="BB188" s="130"/>
      <c r="BC188" s="131"/>
      <c r="BD188" s="130"/>
      <c r="BE188" s="130"/>
      <c r="BF188" s="130"/>
      <c r="BG188" s="130"/>
    </row>
    <row r="189" spans="1:59" ht="15" hidden="1" customHeight="1" x14ac:dyDescent="0.25">
      <c r="A189" s="42" t="s">
        <v>305</v>
      </c>
      <c r="B189" s="234"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6"/>
      <c r="AU189" s="130"/>
      <c r="AV189" s="130"/>
      <c r="AW189" s="131"/>
      <c r="AX189" s="130"/>
      <c r="AY189" s="130"/>
      <c r="AZ189" s="130"/>
      <c r="BA189" s="130"/>
      <c r="BB189" s="130"/>
      <c r="BC189" s="131"/>
      <c r="BD189" s="130"/>
      <c r="BE189" s="130"/>
      <c r="BF189" s="130"/>
      <c r="BG189" s="130"/>
    </row>
    <row r="190" spans="1:59" ht="15" hidden="1" customHeight="1" x14ac:dyDescent="0.25">
      <c r="A190" s="42" t="s">
        <v>307</v>
      </c>
      <c r="B190" s="234"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6"/>
      <c r="AU190" s="130"/>
      <c r="AV190" s="130"/>
      <c r="AW190" s="131"/>
      <c r="AX190" s="130"/>
      <c r="AY190" s="130"/>
      <c r="AZ190" s="130"/>
      <c r="BA190" s="130"/>
      <c r="BB190" s="130"/>
      <c r="BC190" s="131"/>
      <c r="BD190" s="130"/>
      <c r="BE190" s="130"/>
      <c r="BF190" s="130"/>
      <c r="BG190" s="130"/>
    </row>
    <row r="191" spans="1:59" ht="15" hidden="1" customHeight="1" x14ac:dyDescent="0.25">
      <c r="A191" s="42" t="s">
        <v>309</v>
      </c>
      <c r="B191" s="234"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6"/>
      <c r="AU191" s="130"/>
      <c r="AV191" s="130"/>
      <c r="AW191" s="131"/>
      <c r="AX191" s="130"/>
      <c r="AY191" s="130"/>
      <c r="AZ191" s="130"/>
      <c r="BA191" s="130"/>
      <c r="BB191" s="130"/>
      <c r="BC191" s="131"/>
      <c r="BD191" s="130"/>
      <c r="BE191" s="130"/>
      <c r="BF191" s="130"/>
      <c r="BG191" s="130"/>
    </row>
    <row r="192" spans="1:59" ht="15" hidden="1" customHeight="1" x14ac:dyDescent="0.25">
      <c r="A192" s="42" t="s">
        <v>311</v>
      </c>
      <c r="B192" s="234"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6"/>
      <c r="AU192" s="130"/>
      <c r="AV192" s="130"/>
      <c r="AW192" s="131"/>
      <c r="AX192" s="130"/>
      <c r="AY192" s="130"/>
      <c r="AZ192" s="130"/>
      <c r="BA192" s="130"/>
      <c r="BB192" s="130"/>
      <c r="BC192" s="131"/>
      <c r="BD192" s="130"/>
      <c r="BE192" s="130"/>
      <c r="BF192" s="130"/>
      <c r="BG192" s="130"/>
    </row>
    <row r="193" spans="1:59" ht="15" hidden="1" customHeight="1" x14ac:dyDescent="0.25">
      <c r="A193" s="42" t="s">
        <v>313</v>
      </c>
      <c r="B193" s="234"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6"/>
      <c r="AU193" s="130"/>
      <c r="AV193" s="130"/>
      <c r="AW193" s="131"/>
      <c r="AX193" s="130"/>
      <c r="AY193" s="130"/>
      <c r="AZ193" s="130"/>
      <c r="BA193" s="130"/>
      <c r="BB193" s="130"/>
      <c r="BC193" s="131"/>
      <c r="BD193" s="130"/>
      <c r="BE193" s="130"/>
      <c r="BF193" s="130"/>
      <c r="BG193" s="130"/>
    </row>
    <row r="194" spans="1:59" ht="15" hidden="1" customHeight="1" x14ac:dyDescent="0.25">
      <c r="A194" s="42" t="s">
        <v>315</v>
      </c>
      <c r="B194" s="234"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6"/>
      <c r="AU194" s="130"/>
      <c r="AV194" s="130"/>
      <c r="AW194" s="131"/>
      <c r="AX194" s="130"/>
      <c r="AY194" s="130"/>
      <c r="AZ194" s="130"/>
      <c r="BA194" s="130"/>
      <c r="BB194" s="130"/>
      <c r="BC194" s="131"/>
      <c r="BD194" s="130"/>
      <c r="BE194" s="130"/>
      <c r="BF194" s="130"/>
      <c r="BG194" s="130"/>
    </row>
    <row r="195" spans="1:59" s="45" customFormat="1" ht="15" hidden="1" customHeight="1" x14ac:dyDescent="0.25">
      <c r="A195" s="44" t="s">
        <v>317</v>
      </c>
      <c r="B195" s="236">
        <v>51.02</v>
      </c>
      <c r="C195" s="31">
        <f t="shared" ref="C195" si="11">SUM(C196:C215)</f>
        <v>0</v>
      </c>
      <c r="D195" s="147"/>
      <c r="E195" s="147"/>
      <c r="F195" s="147"/>
      <c r="G195" s="147"/>
      <c r="H195" s="147"/>
      <c r="I195" s="147"/>
      <c r="J195" s="140"/>
      <c r="K195" s="140"/>
      <c r="L195" s="140"/>
      <c r="M195" s="140"/>
      <c r="N195" s="140"/>
      <c r="O195" s="140"/>
      <c r="P195" s="140"/>
      <c r="Q195" s="140"/>
      <c r="R195" s="140"/>
      <c r="S195" s="140"/>
      <c r="T195" s="167"/>
      <c r="U195" s="140"/>
      <c r="V195" s="140"/>
      <c r="W195" s="168"/>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6"/>
      <c r="AU195" s="130"/>
      <c r="AV195" s="130"/>
      <c r="AW195" s="131"/>
      <c r="AX195" s="130"/>
      <c r="AY195" s="130"/>
      <c r="AZ195" s="130"/>
      <c r="BA195" s="130"/>
      <c r="BB195" s="130"/>
      <c r="BC195" s="131"/>
      <c r="BD195" s="130"/>
      <c r="BE195" s="130"/>
      <c r="BF195" s="130"/>
      <c r="BG195" s="130"/>
    </row>
    <row r="196" spans="1:59" ht="15" hidden="1" customHeight="1" x14ac:dyDescent="0.25">
      <c r="A196" s="42" t="s">
        <v>318</v>
      </c>
      <c r="B196" s="234"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6"/>
      <c r="AU196" s="130"/>
      <c r="AV196" s="130"/>
      <c r="AW196" s="131"/>
      <c r="AX196" s="130"/>
      <c r="AY196" s="130"/>
      <c r="AZ196" s="130"/>
      <c r="BA196" s="130"/>
      <c r="BB196" s="130"/>
      <c r="BC196" s="131"/>
      <c r="BD196" s="130"/>
      <c r="BE196" s="130"/>
      <c r="BF196" s="130"/>
      <c r="BG196" s="130"/>
    </row>
    <row r="197" spans="1:59" ht="15" hidden="1" customHeight="1" x14ac:dyDescent="0.25">
      <c r="A197" s="46" t="s">
        <v>320</v>
      </c>
      <c r="B197" s="234"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6"/>
      <c r="AU197" s="130"/>
      <c r="AV197" s="130"/>
      <c r="AW197" s="131"/>
      <c r="AX197" s="130"/>
      <c r="AY197" s="130"/>
      <c r="AZ197" s="130"/>
      <c r="BA197" s="130"/>
      <c r="BB197" s="130"/>
      <c r="BC197" s="131"/>
      <c r="BD197" s="130"/>
      <c r="BE197" s="130"/>
      <c r="BF197" s="130"/>
      <c r="BG197" s="130"/>
    </row>
    <row r="198" spans="1:59" ht="15" hidden="1" customHeight="1" x14ac:dyDescent="0.25">
      <c r="A198" s="42" t="s">
        <v>322</v>
      </c>
      <c r="B198" s="234"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6"/>
      <c r="AU198" s="130"/>
      <c r="AV198" s="130"/>
      <c r="AW198" s="131"/>
      <c r="AX198" s="130"/>
      <c r="AY198" s="130"/>
      <c r="AZ198" s="130"/>
      <c r="BA198" s="130"/>
      <c r="BB198" s="130"/>
      <c r="BC198" s="131"/>
      <c r="BD198" s="130"/>
      <c r="BE198" s="130"/>
      <c r="BF198" s="130"/>
      <c r="BG198" s="130"/>
    </row>
    <row r="199" spans="1:59" ht="15" hidden="1" customHeight="1" x14ac:dyDescent="0.25">
      <c r="A199" s="46" t="s">
        <v>324</v>
      </c>
      <c r="B199" s="234"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6"/>
      <c r="AU199" s="130"/>
      <c r="AV199" s="130"/>
      <c r="AW199" s="131"/>
      <c r="AX199" s="130"/>
      <c r="AY199" s="130"/>
      <c r="AZ199" s="130"/>
      <c r="BA199" s="130"/>
      <c r="BB199" s="130"/>
      <c r="BC199" s="131"/>
      <c r="BD199" s="130"/>
      <c r="BE199" s="130"/>
      <c r="BF199" s="130"/>
      <c r="BG199" s="130"/>
    </row>
    <row r="200" spans="1:59" ht="15" hidden="1" customHeight="1" x14ac:dyDescent="0.25">
      <c r="A200" s="41" t="s">
        <v>326</v>
      </c>
      <c r="B200" s="234"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6"/>
      <c r="AU200" s="130"/>
      <c r="AV200" s="130"/>
      <c r="AW200" s="131"/>
      <c r="AX200" s="130"/>
      <c r="AY200" s="130"/>
      <c r="AZ200" s="130"/>
      <c r="BA200" s="130"/>
      <c r="BB200" s="130"/>
      <c r="BC200" s="131"/>
      <c r="BD200" s="130"/>
      <c r="BE200" s="130"/>
      <c r="BF200" s="130"/>
      <c r="BG200" s="130"/>
    </row>
    <row r="201" spans="1:59" ht="15" hidden="1" customHeight="1" x14ac:dyDescent="0.25">
      <c r="A201" s="39" t="s">
        <v>328</v>
      </c>
      <c r="B201" s="234"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6"/>
      <c r="AU201" s="130"/>
      <c r="AV201" s="130"/>
      <c r="AW201" s="131"/>
      <c r="AX201" s="130"/>
      <c r="AY201" s="130"/>
      <c r="AZ201" s="130"/>
      <c r="BA201" s="130"/>
      <c r="BB201" s="130"/>
      <c r="BC201" s="131"/>
      <c r="BD201" s="130"/>
      <c r="BE201" s="130"/>
      <c r="BF201" s="130"/>
      <c r="BG201" s="130"/>
    </row>
    <row r="202" spans="1:59" ht="15" hidden="1" customHeight="1" x14ac:dyDescent="0.25">
      <c r="A202" s="38" t="s">
        <v>330</v>
      </c>
      <c r="B202" s="234"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6"/>
      <c r="AU202" s="130"/>
      <c r="AV202" s="130"/>
      <c r="AW202" s="131"/>
      <c r="AX202" s="130"/>
      <c r="AY202" s="130"/>
      <c r="AZ202" s="130"/>
      <c r="BA202" s="130"/>
      <c r="BB202" s="130"/>
      <c r="BC202" s="131"/>
      <c r="BD202" s="130"/>
      <c r="BE202" s="130"/>
      <c r="BF202" s="130"/>
      <c r="BG202" s="130"/>
    </row>
    <row r="203" spans="1:59" ht="15" hidden="1" customHeight="1" x14ac:dyDescent="0.25">
      <c r="A203" s="39" t="s">
        <v>332</v>
      </c>
      <c r="B203" s="234"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6"/>
      <c r="AU203" s="130"/>
      <c r="AV203" s="130"/>
      <c r="AW203" s="131"/>
      <c r="AX203" s="130"/>
      <c r="AY203" s="130"/>
      <c r="AZ203" s="130"/>
      <c r="BA203" s="130"/>
      <c r="BB203" s="130"/>
      <c r="BC203" s="131"/>
      <c r="BD203" s="130"/>
      <c r="BE203" s="130"/>
      <c r="BF203" s="130"/>
      <c r="BG203" s="130"/>
    </row>
    <row r="204" spans="1:59" ht="15" hidden="1" customHeight="1" x14ac:dyDescent="0.25">
      <c r="A204" s="42" t="s">
        <v>334</v>
      </c>
      <c r="B204" s="234"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6"/>
      <c r="AU204" s="130"/>
      <c r="AV204" s="130"/>
      <c r="AW204" s="131"/>
      <c r="AX204" s="130"/>
      <c r="AY204" s="130"/>
      <c r="AZ204" s="130"/>
      <c r="BA204" s="130"/>
      <c r="BB204" s="130"/>
      <c r="BC204" s="131"/>
      <c r="BD204" s="130"/>
      <c r="BE204" s="130"/>
      <c r="BF204" s="130"/>
      <c r="BG204" s="130"/>
    </row>
    <row r="205" spans="1:59" ht="15" hidden="1" customHeight="1" x14ac:dyDescent="0.25">
      <c r="A205" s="42" t="s">
        <v>336</v>
      </c>
      <c r="B205" s="234"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6"/>
      <c r="AU205" s="130"/>
      <c r="AV205" s="130"/>
      <c r="AW205" s="131"/>
      <c r="AX205" s="130"/>
      <c r="AY205" s="130"/>
      <c r="AZ205" s="130"/>
      <c r="BA205" s="130"/>
      <c r="BB205" s="130"/>
      <c r="BC205" s="131"/>
      <c r="BD205" s="130"/>
      <c r="BE205" s="130"/>
      <c r="BF205" s="130"/>
      <c r="BG205" s="130"/>
    </row>
    <row r="206" spans="1:59" ht="15" hidden="1" customHeight="1" x14ac:dyDescent="0.25">
      <c r="A206" s="42" t="s">
        <v>338</v>
      </c>
      <c r="B206" s="234"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6"/>
      <c r="AU206" s="130"/>
      <c r="AV206" s="130"/>
      <c r="AW206" s="131"/>
      <c r="AX206" s="130"/>
      <c r="AY206" s="130"/>
      <c r="AZ206" s="130"/>
      <c r="BA206" s="130"/>
      <c r="BB206" s="130"/>
      <c r="BC206" s="131"/>
      <c r="BD206" s="130"/>
      <c r="BE206" s="130"/>
      <c r="BF206" s="130"/>
      <c r="BG206" s="130"/>
    </row>
    <row r="207" spans="1:59" ht="15" hidden="1" customHeight="1" x14ac:dyDescent="0.25">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6"/>
      <c r="AU207" s="130"/>
      <c r="AV207" s="130"/>
      <c r="AW207" s="131"/>
      <c r="AX207" s="130"/>
      <c r="AY207" s="130"/>
      <c r="AZ207" s="130"/>
      <c r="BA207" s="130"/>
      <c r="BB207" s="130"/>
      <c r="BC207" s="131"/>
      <c r="BD207" s="130"/>
      <c r="BE207" s="130"/>
      <c r="BF207" s="130"/>
      <c r="BG207" s="130"/>
    </row>
    <row r="208" spans="1:59" ht="15" hidden="1" customHeight="1" x14ac:dyDescent="0.25">
      <c r="A208" s="42" t="s">
        <v>342</v>
      </c>
      <c r="B208" s="234"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6"/>
      <c r="AU208" s="130"/>
      <c r="AV208" s="130"/>
      <c r="AW208" s="131"/>
      <c r="AX208" s="130"/>
      <c r="AY208" s="130"/>
      <c r="AZ208" s="130"/>
      <c r="BA208" s="130"/>
      <c r="BB208" s="130"/>
      <c r="BC208" s="131"/>
      <c r="BD208" s="130"/>
      <c r="BE208" s="130"/>
      <c r="BF208" s="130"/>
      <c r="BG208" s="130"/>
    </row>
    <row r="209" spans="1:59" ht="15" hidden="1" customHeight="1" x14ac:dyDescent="0.25">
      <c r="A209" s="42" t="s">
        <v>344</v>
      </c>
      <c r="B209" s="234"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6"/>
      <c r="AU209" s="130"/>
      <c r="AV209" s="130"/>
      <c r="AW209" s="131"/>
      <c r="AX209" s="130"/>
      <c r="AY209" s="130"/>
      <c r="AZ209" s="130"/>
      <c r="BA209" s="130"/>
      <c r="BB209" s="130"/>
      <c r="BC209" s="131"/>
      <c r="BD209" s="130"/>
      <c r="BE209" s="130"/>
      <c r="BF209" s="130"/>
      <c r="BG209" s="130"/>
    </row>
    <row r="210" spans="1:59" ht="15" hidden="1" customHeight="1" x14ac:dyDescent="0.25">
      <c r="A210" s="42" t="s">
        <v>346</v>
      </c>
      <c r="B210" s="234"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6"/>
      <c r="AU210" s="130"/>
      <c r="AV210" s="130"/>
      <c r="AW210" s="131"/>
      <c r="AX210" s="130"/>
      <c r="AY210" s="130"/>
      <c r="AZ210" s="130"/>
      <c r="BA210" s="130"/>
      <c r="BB210" s="130"/>
      <c r="BC210" s="131"/>
      <c r="BD210" s="130"/>
      <c r="BE210" s="130"/>
      <c r="BF210" s="130"/>
      <c r="BG210" s="130"/>
    </row>
    <row r="211" spans="1:59" ht="15" hidden="1" customHeight="1" x14ac:dyDescent="0.25">
      <c r="A211" s="42" t="s">
        <v>348</v>
      </c>
      <c r="B211" s="234"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6"/>
      <c r="AU211" s="130"/>
      <c r="AV211" s="130"/>
      <c r="AW211" s="131"/>
      <c r="AX211" s="130"/>
      <c r="AY211" s="130"/>
      <c r="AZ211" s="130"/>
      <c r="BA211" s="130"/>
      <c r="BB211" s="130"/>
      <c r="BC211" s="131"/>
      <c r="BD211" s="130"/>
      <c r="BE211" s="130"/>
      <c r="BF211" s="130"/>
      <c r="BG211" s="130"/>
    </row>
    <row r="212" spans="1:59" ht="15" hidden="1" customHeight="1" x14ac:dyDescent="0.25">
      <c r="A212" s="42" t="s">
        <v>350</v>
      </c>
      <c r="B212" s="234"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6"/>
      <c r="AU212" s="130"/>
      <c r="AV212" s="130"/>
      <c r="AW212" s="131"/>
      <c r="AX212" s="130"/>
      <c r="AY212" s="130"/>
      <c r="AZ212" s="130"/>
      <c r="BA212" s="130"/>
      <c r="BB212" s="130"/>
      <c r="BC212" s="131"/>
      <c r="BD212" s="130"/>
      <c r="BE212" s="130"/>
      <c r="BF212" s="130"/>
      <c r="BG212" s="130"/>
    </row>
    <row r="213" spans="1:59" ht="15" hidden="1" customHeight="1" x14ac:dyDescent="0.25">
      <c r="A213" s="42" t="s">
        <v>352</v>
      </c>
      <c r="B213" s="234"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6"/>
      <c r="AU213" s="130"/>
      <c r="AV213" s="130"/>
      <c r="AW213" s="131"/>
      <c r="AX213" s="130"/>
      <c r="AY213" s="130"/>
      <c r="AZ213" s="130"/>
      <c r="BA213" s="130"/>
      <c r="BB213" s="130"/>
      <c r="BC213" s="131"/>
      <c r="BD213" s="130"/>
      <c r="BE213" s="130"/>
      <c r="BF213" s="130"/>
      <c r="BG213" s="130"/>
    </row>
    <row r="214" spans="1:59" ht="15" hidden="1" customHeight="1" x14ac:dyDescent="0.25">
      <c r="A214" s="42" t="s">
        <v>354</v>
      </c>
      <c r="B214" s="234"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6"/>
      <c r="AU214" s="130"/>
      <c r="AV214" s="130"/>
      <c r="AW214" s="131"/>
      <c r="AX214" s="130"/>
      <c r="AY214" s="130"/>
      <c r="AZ214" s="130"/>
      <c r="BA214" s="130"/>
      <c r="BB214" s="130"/>
      <c r="BC214" s="131"/>
      <c r="BD214" s="130"/>
      <c r="BE214" s="130"/>
      <c r="BF214" s="130"/>
      <c r="BG214" s="130"/>
    </row>
    <row r="215" spans="1:59" ht="15" hidden="1" customHeight="1" x14ac:dyDescent="0.25">
      <c r="A215" s="42" t="s">
        <v>356</v>
      </c>
      <c r="B215" s="234"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6"/>
      <c r="AU215" s="130"/>
      <c r="AV215" s="130"/>
      <c r="AW215" s="131"/>
      <c r="AX215" s="130"/>
      <c r="AY215" s="130"/>
      <c r="AZ215" s="130"/>
      <c r="BA215" s="130"/>
      <c r="BB215" s="130"/>
      <c r="BC215" s="131"/>
      <c r="BD215" s="130"/>
      <c r="BE215" s="130"/>
      <c r="BF215" s="130"/>
      <c r="BG215" s="130"/>
    </row>
    <row r="216" spans="1:59" s="35" customFormat="1" ht="15" hidden="1" customHeight="1" x14ac:dyDescent="0.25">
      <c r="A216" s="33" t="s">
        <v>358</v>
      </c>
      <c r="B216" s="231">
        <v>55</v>
      </c>
      <c r="C216" s="34">
        <f t="shared" ref="C216" si="12">C217+C249+C254+C262</f>
        <v>0</v>
      </c>
      <c r="D216" s="147"/>
      <c r="E216" s="147"/>
      <c r="F216" s="147"/>
      <c r="G216" s="147"/>
      <c r="H216" s="147"/>
      <c r="I216" s="147"/>
      <c r="J216" s="140"/>
      <c r="K216" s="140"/>
      <c r="L216" s="140"/>
      <c r="M216" s="140"/>
      <c r="N216" s="140"/>
      <c r="O216" s="140"/>
      <c r="P216" s="140"/>
      <c r="Q216" s="140"/>
      <c r="R216" s="140"/>
      <c r="S216" s="140"/>
      <c r="T216" s="167"/>
      <c r="U216" s="140"/>
      <c r="V216" s="140"/>
      <c r="W216" s="174"/>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6"/>
      <c r="AU216" s="130"/>
      <c r="AV216" s="130"/>
      <c r="AW216" s="131"/>
      <c r="AX216" s="130"/>
      <c r="AY216" s="130"/>
      <c r="AZ216" s="130"/>
      <c r="BA216" s="130"/>
      <c r="BB216" s="130"/>
      <c r="BC216" s="131"/>
      <c r="BD216" s="130"/>
      <c r="BE216" s="130"/>
      <c r="BF216" s="130"/>
      <c r="BG216" s="130"/>
    </row>
    <row r="217" spans="1:59" s="35" customFormat="1" ht="15" hidden="1" customHeight="1" x14ac:dyDescent="0.25">
      <c r="A217" s="48" t="s">
        <v>359</v>
      </c>
      <c r="B217" s="231">
        <v>55.01</v>
      </c>
      <c r="C217" s="34">
        <f t="shared" ref="C217" si="13">SUM(C218:C247)</f>
        <v>0</v>
      </c>
      <c r="D217" s="147"/>
      <c r="E217" s="147"/>
      <c r="F217" s="147"/>
      <c r="G217" s="147"/>
      <c r="H217" s="147"/>
      <c r="I217" s="147"/>
      <c r="J217" s="140"/>
      <c r="K217" s="140"/>
      <c r="L217" s="140"/>
      <c r="M217" s="140"/>
      <c r="N217" s="140"/>
      <c r="O217" s="140"/>
      <c r="P217" s="140"/>
      <c r="Q217" s="140"/>
      <c r="R217" s="140"/>
      <c r="S217" s="140"/>
      <c r="T217" s="167"/>
      <c r="U217" s="140"/>
      <c r="V217" s="140"/>
      <c r="W217" s="174"/>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6"/>
      <c r="AU217" s="130"/>
      <c r="AV217" s="130"/>
      <c r="AW217" s="131"/>
      <c r="AX217" s="130"/>
      <c r="AY217" s="130"/>
      <c r="AZ217" s="130"/>
      <c r="BA217" s="130"/>
      <c r="BB217" s="130"/>
      <c r="BC217" s="131"/>
      <c r="BD217" s="130"/>
      <c r="BE217" s="130"/>
      <c r="BF217" s="130"/>
      <c r="BG217" s="130"/>
    </row>
    <row r="218" spans="1:59" ht="15" hidden="1" customHeight="1" x14ac:dyDescent="0.25">
      <c r="A218" s="39" t="s">
        <v>360</v>
      </c>
      <c r="B218" s="234"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6"/>
      <c r="AU218" s="130"/>
      <c r="AV218" s="130"/>
      <c r="AW218" s="131"/>
      <c r="AX218" s="130"/>
      <c r="AY218" s="130"/>
      <c r="AZ218" s="130"/>
      <c r="BA218" s="130"/>
      <c r="BB218" s="130"/>
      <c r="BC218" s="131"/>
      <c r="BD218" s="130"/>
      <c r="BE218" s="130"/>
      <c r="BF218" s="130"/>
      <c r="BG218" s="130"/>
    </row>
    <row r="219" spans="1:59" ht="15" hidden="1" customHeight="1" x14ac:dyDescent="0.25">
      <c r="A219" s="39" t="s">
        <v>362</v>
      </c>
      <c r="B219" s="234"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6"/>
      <c r="AU219" s="130"/>
      <c r="AV219" s="130"/>
      <c r="AW219" s="131"/>
      <c r="AX219" s="130"/>
      <c r="AY219" s="130"/>
      <c r="AZ219" s="130"/>
      <c r="BA219" s="130"/>
      <c r="BB219" s="130"/>
      <c r="BC219" s="131"/>
      <c r="BD219" s="130"/>
      <c r="BE219" s="130"/>
      <c r="BF219" s="130"/>
      <c r="BG219" s="130"/>
    </row>
    <row r="220" spans="1:59" ht="15" hidden="1" customHeight="1" x14ac:dyDescent="0.25">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6"/>
      <c r="AU220" s="130"/>
      <c r="AV220" s="130"/>
      <c r="AW220" s="131"/>
      <c r="AX220" s="130"/>
      <c r="AY220" s="130"/>
      <c r="AZ220" s="130"/>
      <c r="BA220" s="130"/>
      <c r="BB220" s="130"/>
      <c r="BC220" s="131"/>
      <c r="BD220" s="130"/>
      <c r="BE220" s="130"/>
      <c r="BF220" s="130"/>
      <c r="BG220" s="130"/>
    </row>
    <row r="221" spans="1:59" ht="15" hidden="1" customHeight="1" x14ac:dyDescent="0.25">
      <c r="A221" s="49" t="s">
        <v>366</v>
      </c>
      <c r="B221" s="234"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6"/>
      <c r="AU221" s="130"/>
      <c r="AV221" s="130"/>
      <c r="AW221" s="131"/>
      <c r="AX221" s="130"/>
      <c r="AY221" s="130"/>
      <c r="AZ221" s="130"/>
      <c r="BA221" s="130"/>
      <c r="BB221" s="130"/>
      <c r="BC221" s="131"/>
      <c r="BD221" s="130"/>
      <c r="BE221" s="130"/>
      <c r="BF221" s="130"/>
      <c r="BG221" s="130"/>
    </row>
    <row r="222" spans="1:59" ht="15" hidden="1" customHeight="1" x14ac:dyDescent="0.25">
      <c r="A222" s="39" t="s">
        <v>368</v>
      </c>
      <c r="B222" s="234"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6"/>
      <c r="AU222" s="130"/>
      <c r="AV222" s="130"/>
      <c r="AW222" s="131"/>
      <c r="AX222" s="130"/>
      <c r="AY222" s="130"/>
      <c r="AZ222" s="130"/>
      <c r="BA222" s="130"/>
      <c r="BB222" s="130"/>
      <c r="BC222" s="131"/>
      <c r="BD222" s="130"/>
      <c r="BE222" s="130"/>
      <c r="BF222" s="130"/>
      <c r="BG222" s="130"/>
    </row>
    <row r="223" spans="1:59" ht="15" hidden="1" customHeight="1" x14ac:dyDescent="0.25">
      <c r="A223" s="39" t="s">
        <v>370</v>
      </c>
      <c r="B223" s="234"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6"/>
      <c r="AU223" s="130"/>
      <c r="AV223" s="130"/>
      <c r="AW223" s="131"/>
      <c r="AX223" s="130"/>
      <c r="AY223" s="130"/>
      <c r="AZ223" s="130"/>
      <c r="BA223" s="130"/>
      <c r="BB223" s="130"/>
      <c r="BC223" s="131"/>
      <c r="BD223" s="130"/>
      <c r="BE223" s="130"/>
      <c r="BF223" s="130"/>
      <c r="BG223" s="130"/>
    </row>
    <row r="224" spans="1:59" ht="15" hidden="1" customHeight="1" x14ac:dyDescent="0.25">
      <c r="A224" s="39" t="s">
        <v>372</v>
      </c>
      <c r="B224" s="234"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6"/>
      <c r="AU224" s="130"/>
      <c r="AV224" s="130"/>
      <c r="AW224" s="131"/>
      <c r="AX224" s="130"/>
      <c r="AY224" s="130"/>
      <c r="AZ224" s="130"/>
      <c r="BA224" s="130"/>
      <c r="BB224" s="130"/>
      <c r="BC224" s="131"/>
      <c r="BD224" s="130"/>
      <c r="BE224" s="130"/>
      <c r="BF224" s="130"/>
      <c r="BG224" s="130"/>
    </row>
    <row r="225" spans="1:59" ht="15" hidden="1" customHeight="1" x14ac:dyDescent="0.25">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6"/>
      <c r="AU225" s="130"/>
      <c r="AV225" s="130"/>
      <c r="AW225" s="131"/>
      <c r="AX225" s="130"/>
      <c r="AY225" s="130"/>
      <c r="AZ225" s="130"/>
      <c r="BA225" s="130"/>
      <c r="BB225" s="130"/>
      <c r="BC225" s="131"/>
      <c r="BD225" s="130"/>
      <c r="BE225" s="130"/>
      <c r="BF225" s="130"/>
      <c r="BG225" s="130"/>
    </row>
    <row r="226" spans="1:59" ht="15" hidden="1" customHeight="1" x14ac:dyDescent="0.25">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6"/>
      <c r="AU226" s="130"/>
      <c r="AV226" s="130"/>
      <c r="AW226" s="131"/>
      <c r="AX226" s="130"/>
      <c r="AY226" s="130"/>
      <c r="AZ226" s="130"/>
      <c r="BA226" s="130"/>
      <c r="BB226" s="130"/>
      <c r="BC226" s="131"/>
      <c r="BD226" s="130"/>
      <c r="BE226" s="130"/>
      <c r="BF226" s="130"/>
      <c r="BG226" s="130"/>
    </row>
    <row r="227" spans="1:59" ht="15" hidden="1" customHeight="1" x14ac:dyDescent="0.25">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6"/>
      <c r="AU227" s="130"/>
      <c r="AV227" s="130"/>
      <c r="AW227" s="131"/>
      <c r="AX227" s="130"/>
      <c r="AY227" s="130"/>
      <c r="AZ227" s="130"/>
      <c r="BA227" s="130"/>
      <c r="BB227" s="130"/>
      <c r="BC227" s="131"/>
      <c r="BD227" s="130"/>
      <c r="BE227" s="130"/>
      <c r="BF227" s="130"/>
      <c r="BG227" s="130"/>
    </row>
    <row r="228" spans="1:59" ht="15" hidden="1" customHeight="1" x14ac:dyDescent="0.25">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6"/>
      <c r="AU228" s="130"/>
      <c r="AV228" s="130"/>
      <c r="AW228" s="131"/>
      <c r="AX228" s="130"/>
      <c r="AY228" s="130"/>
      <c r="AZ228" s="130"/>
      <c r="BA228" s="130"/>
      <c r="BB228" s="130"/>
      <c r="BC228" s="131"/>
      <c r="BD228" s="130"/>
      <c r="BE228" s="130"/>
      <c r="BF228" s="130"/>
      <c r="BG228" s="130"/>
    </row>
    <row r="229" spans="1:59" ht="15" hidden="1" customHeight="1" x14ac:dyDescent="0.25">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6"/>
      <c r="AU229" s="130"/>
      <c r="AV229" s="130"/>
      <c r="AW229" s="131"/>
      <c r="AX229" s="130"/>
      <c r="AY229" s="130"/>
      <c r="AZ229" s="130"/>
      <c r="BA229" s="130"/>
      <c r="BB229" s="130"/>
      <c r="BC229" s="131"/>
      <c r="BD229" s="130"/>
      <c r="BE229" s="130"/>
      <c r="BF229" s="130"/>
      <c r="BG229" s="130"/>
    </row>
    <row r="230" spans="1:59" ht="15" hidden="1" customHeight="1" x14ac:dyDescent="0.25">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6"/>
      <c r="AU230" s="130"/>
      <c r="AV230" s="130"/>
      <c r="AW230" s="131"/>
      <c r="AX230" s="130"/>
      <c r="AY230" s="130"/>
      <c r="AZ230" s="130"/>
      <c r="BA230" s="130"/>
      <c r="BB230" s="130"/>
      <c r="BC230" s="131"/>
      <c r="BD230" s="130"/>
      <c r="BE230" s="130"/>
      <c r="BF230" s="130"/>
      <c r="BG230" s="130"/>
    </row>
    <row r="231" spans="1:59" ht="15" hidden="1" customHeight="1" x14ac:dyDescent="0.25">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6"/>
      <c r="AU231" s="130"/>
      <c r="AV231" s="130"/>
      <c r="AW231" s="131"/>
      <c r="AX231" s="130"/>
      <c r="AY231" s="130"/>
      <c r="AZ231" s="130"/>
      <c r="BA231" s="130"/>
      <c r="BB231" s="130"/>
      <c r="BC231" s="131"/>
      <c r="BD231" s="130"/>
      <c r="BE231" s="130"/>
      <c r="BF231" s="130"/>
      <c r="BG231" s="130"/>
    </row>
    <row r="232" spans="1:59" ht="15" hidden="1" customHeight="1" x14ac:dyDescent="0.25">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6"/>
      <c r="AU232" s="130"/>
      <c r="AV232" s="130"/>
      <c r="AW232" s="131"/>
      <c r="AX232" s="130"/>
      <c r="AY232" s="130"/>
      <c r="AZ232" s="130"/>
      <c r="BA232" s="130"/>
      <c r="BB232" s="130"/>
      <c r="BC232" s="131"/>
      <c r="BD232" s="130"/>
      <c r="BE232" s="130"/>
      <c r="BF232" s="130"/>
      <c r="BG232" s="130"/>
    </row>
    <row r="233" spans="1:59" ht="15" hidden="1" customHeight="1" x14ac:dyDescent="0.25">
      <c r="A233" s="43" t="s">
        <v>390</v>
      </c>
      <c r="B233" s="234"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6"/>
      <c r="AU233" s="130"/>
      <c r="AV233" s="130"/>
      <c r="AW233" s="131"/>
      <c r="AX233" s="130"/>
      <c r="AY233" s="130"/>
      <c r="AZ233" s="130"/>
      <c r="BA233" s="130"/>
      <c r="BB233" s="130"/>
      <c r="BC233" s="131"/>
      <c r="BD233" s="130"/>
      <c r="BE233" s="130"/>
      <c r="BF233" s="130"/>
      <c r="BG233" s="130"/>
    </row>
    <row r="234" spans="1:59" ht="15" hidden="1" customHeight="1" x14ac:dyDescent="0.25">
      <c r="A234" s="42" t="s">
        <v>392</v>
      </c>
      <c r="B234" s="234"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6"/>
      <c r="AU234" s="130"/>
      <c r="AV234" s="130"/>
      <c r="AW234" s="131"/>
      <c r="AX234" s="130"/>
      <c r="AY234" s="130"/>
      <c r="AZ234" s="130"/>
      <c r="BA234" s="130"/>
      <c r="BB234" s="130"/>
      <c r="BC234" s="131"/>
      <c r="BD234" s="130"/>
      <c r="BE234" s="130"/>
      <c r="BF234" s="130"/>
      <c r="BG234" s="130"/>
    </row>
    <row r="235" spans="1:59" ht="15" hidden="1" customHeight="1" x14ac:dyDescent="0.25">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6"/>
      <c r="AU235" s="130"/>
      <c r="AV235" s="130"/>
      <c r="AW235" s="131"/>
      <c r="AX235" s="130"/>
      <c r="AY235" s="130"/>
      <c r="AZ235" s="130"/>
      <c r="BA235" s="130"/>
      <c r="BB235" s="130"/>
      <c r="BC235" s="131"/>
      <c r="BD235" s="130"/>
      <c r="BE235" s="130"/>
      <c r="BF235" s="130"/>
      <c r="BG235" s="130"/>
    </row>
    <row r="236" spans="1:59" ht="15" hidden="1" customHeight="1" x14ac:dyDescent="0.25">
      <c r="A236" s="40" t="s">
        <v>396</v>
      </c>
      <c r="B236" s="234"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6"/>
      <c r="AU236" s="130"/>
      <c r="AV236" s="130"/>
      <c r="AW236" s="131"/>
      <c r="AX236" s="130"/>
      <c r="AY236" s="130"/>
      <c r="AZ236" s="130"/>
      <c r="BA236" s="130"/>
      <c r="BB236" s="130"/>
      <c r="BC236" s="131"/>
      <c r="BD236" s="130"/>
      <c r="BE236" s="130"/>
      <c r="BF236" s="130"/>
      <c r="BG236" s="130"/>
    </row>
    <row r="237" spans="1:59" ht="15" hidden="1" customHeight="1" x14ac:dyDescent="0.25">
      <c r="A237" s="40" t="s">
        <v>398</v>
      </c>
      <c r="B237" s="234"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6"/>
      <c r="AU237" s="130"/>
      <c r="AV237" s="130"/>
      <c r="AW237" s="131"/>
      <c r="AX237" s="130"/>
      <c r="AY237" s="130"/>
      <c r="AZ237" s="130"/>
      <c r="BA237" s="130"/>
      <c r="BB237" s="130"/>
      <c r="BC237" s="131"/>
      <c r="BD237" s="130"/>
      <c r="BE237" s="130"/>
      <c r="BF237" s="130"/>
      <c r="BG237" s="130"/>
    </row>
    <row r="238" spans="1:59" ht="15" hidden="1" customHeight="1" x14ac:dyDescent="0.25">
      <c r="A238" s="40" t="s">
        <v>400</v>
      </c>
      <c r="B238" s="234"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6"/>
      <c r="AU238" s="130"/>
      <c r="AV238" s="130"/>
      <c r="AW238" s="131"/>
      <c r="AX238" s="130"/>
      <c r="AY238" s="130"/>
      <c r="AZ238" s="130"/>
      <c r="BA238" s="130"/>
      <c r="BB238" s="130"/>
      <c r="BC238" s="131"/>
      <c r="BD238" s="130"/>
      <c r="BE238" s="130"/>
      <c r="BF238" s="130"/>
      <c r="BG238" s="130"/>
    </row>
    <row r="239" spans="1:59" ht="15" hidden="1" customHeight="1" x14ac:dyDescent="0.25">
      <c r="A239" s="10" t="s">
        <v>402</v>
      </c>
      <c r="B239" s="223"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6"/>
      <c r="AU239" s="130"/>
      <c r="AV239" s="130"/>
      <c r="AW239" s="131"/>
      <c r="AX239" s="130"/>
      <c r="AY239" s="130"/>
      <c r="AZ239" s="130"/>
      <c r="BA239" s="130"/>
      <c r="BB239" s="130"/>
      <c r="BC239" s="131"/>
      <c r="BD239" s="130"/>
      <c r="BE239" s="130"/>
      <c r="BF239" s="130"/>
      <c r="BG239" s="130"/>
    </row>
    <row r="240" spans="1:59" ht="15" hidden="1" customHeight="1" x14ac:dyDescent="0.25">
      <c r="A240" s="51" t="s">
        <v>404</v>
      </c>
      <c r="B240" s="234"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6"/>
      <c r="AU240" s="130"/>
      <c r="AV240" s="130"/>
      <c r="AW240" s="131"/>
      <c r="AX240" s="130"/>
      <c r="AY240" s="130"/>
      <c r="AZ240" s="130"/>
      <c r="BA240" s="130"/>
      <c r="BB240" s="130"/>
      <c r="BC240" s="131"/>
      <c r="BD240" s="130"/>
      <c r="BE240" s="130"/>
      <c r="BF240" s="130"/>
      <c r="BG240" s="130"/>
    </row>
    <row r="241" spans="1:59" ht="15" hidden="1" customHeight="1" x14ac:dyDescent="0.25">
      <c r="A241" s="40" t="s">
        <v>406</v>
      </c>
      <c r="B241" s="234"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6"/>
      <c r="AU241" s="130"/>
      <c r="AV241" s="130"/>
      <c r="AW241" s="131"/>
      <c r="AX241" s="130"/>
      <c r="AY241" s="130"/>
      <c r="AZ241" s="130"/>
      <c r="BA241" s="130"/>
      <c r="BB241" s="130"/>
      <c r="BC241" s="131"/>
      <c r="BD241" s="130"/>
      <c r="BE241" s="130"/>
      <c r="BF241" s="130"/>
      <c r="BG241" s="130"/>
    </row>
    <row r="242" spans="1:59" ht="15" hidden="1" customHeight="1" x14ac:dyDescent="0.25">
      <c r="A242" s="25" t="s">
        <v>408</v>
      </c>
      <c r="B242" s="223"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6"/>
      <c r="AU242" s="130"/>
      <c r="AV242" s="130"/>
      <c r="AW242" s="131"/>
      <c r="AX242" s="130"/>
      <c r="AY242" s="130"/>
      <c r="AZ242" s="130"/>
      <c r="BA242" s="130"/>
      <c r="BB242" s="130"/>
      <c r="BC242" s="131"/>
      <c r="BD242" s="130"/>
      <c r="BE242" s="130"/>
      <c r="BF242" s="130"/>
      <c r="BG242" s="130"/>
    </row>
    <row r="243" spans="1:59" ht="15" hidden="1" customHeight="1" x14ac:dyDescent="0.25">
      <c r="A243" s="25" t="s">
        <v>410</v>
      </c>
      <c r="B243" s="223"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6"/>
      <c r="AU243" s="130"/>
      <c r="AV243" s="130"/>
      <c r="AW243" s="131"/>
      <c r="AX243" s="130"/>
      <c r="AY243" s="130"/>
      <c r="AZ243" s="130"/>
      <c r="BA243" s="130"/>
      <c r="BB243" s="130"/>
      <c r="BC243" s="131"/>
      <c r="BD243" s="130"/>
      <c r="BE243" s="130"/>
      <c r="BF243" s="130"/>
      <c r="BG243" s="130"/>
    </row>
    <row r="244" spans="1:59" ht="15" hidden="1" customHeight="1" x14ac:dyDescent="0.25">
      <c r="A244" s="25" t="s">
        <v>412</v>
      </c>
      <c r="B244" s="223"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6"/>
      <c r="AU244" s="130"/>
      <c r="AV244" s="130"/>
      <c r="AW244" s="131"/>
      <c r="AX244" s="130"/>
      <c r="AY244" s="130"/>
      <c r="AZ244" s="130"/>
      <c r="BA244" s="130"/>
      <c r="BB244" s="130"/>
      <c r="BC244" s="131"/>
      <c r="BD244" s="130"/>
      <c r="BE244" s="130"/>
      <c r="BF244" s="130"/>
      <c r="BG244" s="130"/>
    </row>
    <row r="245" spans="1:59" ht="15" hidden="1" customHeight="1" x14ac:dyDescent="0.25">
      <c r="A245" s="25" t="s">
        <v>414</v>
      </c>
      <c r="B245" s="223"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6"/>
      <c r="AU245" s="130"/>
      <c r="AV245" s="130"/>
      <c r="AW245" s="131"/>
      <c r="AX245" s="130"/>
      <c r="AY245" s="130"/>
      <c r="AZ245" s="130"/>
      <c r="BA245" s="130"/>
      <c r="BB245" s="130"/>
      <c r="BC245" s="131"/>
      <c r="BD245" s="130"/>
      <c r="BE245" s="130"/>
      <c r="BF245" s="130"/>
      <c r="BG245" s="130"/>
    </row>
    <row r="246" spans="1:59" ht="15" hidden="1" customHeight="1" x14ac:dyDescent="0.25">
      <c r="A246" s="52" t="s">
        <v>416</v>
      </c>
      <c r="B246" s="237" t="s">
        <v>417</v>
      </c>
      <c r="C246" s="53"/>
      <c r="D246" s="176"/>
      <c r="E246" s="177"/>
      <c r="F246" s="177"/>
      <c r="G246" s="177"/>
      <c r="H246" s="177"/>
      <c r="I246" s="177"/>
      <c r="J246" s="177"/>
      <c r="K246" s="177"/>
      <c r="L246" s="177"/>
      <c r="M246" s="177"/>
      <c r="N246" s="177"/>
      <c r="O246" s="177"/>
      <c r="P246" s="177"/>
      <c r="Q246" s="177"/>
      <c r="R246" s="177"/>
      <c r="S246" s="177"/>
      <c r="T246" s="177"/>
      <c r="U246" s="177"/>
      <c r="V246" s="177"/>
      <c r="W246" s="178"/>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28"/>
      <c r="AT246" s="166"/>
      <c r="AU246" s="130"/>
      <c r="AV246" s="130"/>
      <c r="AW246" s="131"/>
      <c r="AX246" s="130"/>
      <c r="AY246" s="130"/>
      <c r="AZ246" s="130"/>
      <c r="BA246" s="130"/>
      <c r="BB246" s="130"/>
      <c r="BC246" s="131"/>
      <c r="BD246" s="130"/>
      <c r="BE246" s="130"/>
      <c r="BF246" s="130"/>
      <c r="BG246" s="130"/>
    </row>
    <row r="247" spans="1:59" ht="15" hidden="1" customHeight="1" x14ac:dyDescent="0.25">
      <c r="A247" s="52" t="s">
        <v>418</v>
      </c>
      <c r="B247" s="237" t="s">
        <v>419</v>
      </c>
      <c r="C247" s="53"/>
      <c r="D247" s="176"/>
      <c r="E247" s="177"/>
      <c r="F247" s="177"/>
      <c r="G247" s="177"/>
      <c r="H247" s="177"/>
      <c r="I247" s="177"/>
      <c r="J247" s="177"/>
      <c r="K247" s="177"/>
      <c r="L247" s="177"/>
      <c r="M247" s="177"/>
      <c r="N247" s="177"/>
      <c r="O247" s="177"/>
      <c r="P247" s="177"/>
      <c r="Q247" s="177"/>
      <c r="R247" s="177"/>
      <c r="S247" s="177"/>
      <c r="T247" s="177"/>
      <c r="U247" s="177"/>
      <c r="V247" s="177"/>
      <c r="W247" s="178"/>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28"/>
      <c r="AT247" s="166"/>
      <c r="AU247" s="130"/>
      <c r="AV247" s="130"/>
      <c r="AW247" s="131"/>
      <c r="AX247" s="130"/>
      <c r="AY247" s="130"/>
      <c r="AZ247" s="130"/>
      <c r="BA247" s="130"/>
      <c r="BB247" s="130"/>
      <c r="BC247" s="131"/>
      <c r="BD247" s="130"/>
      <c r="BE247" s="130"/>
      <c r="BF247" s="130"/>
      <c r="BG247" s="130"/>
    </row>
    <row r="248" spans="1:59" ht="15" hidden="1" customHeight="1" x14ac:dyDescent="0.25">
      <c r="A248" s="54" t="s">
        <v>420</v>
      </c>
      <c r="B248" s="238" t="s">
        <v>421</v>
      </c>
      <c r="C248" s="53"/>
      <c r="D248" s="176"/>
      <c r="E248" s="177"/>
      <c r="F248" s="177"/>
      <c r="G248" s="177"/>
      <c r="H248" s="177"/>
      <c r="I248" s="177"/>
      <c r="J248" s="177"/>
      <c r="K248" s="177"/>
      <c r="L248" s="177"/>
      <c r="M248" s="177"/>
      <c r="N248" s="177"/>
      <c r="O248" s="177"/>
      <c r="P248" s="177"/>
      <c r="Q248" s="177"/>
      <c r="R248" s="177"/>
      <c r="S248" s="177"/>
      <c r="T248" s="177"/>
      <c r="U248" s="177"/>
      <c r="V248" s="177"/>
      <c r="W248" s="179"/>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28"/>
      <c r="AT248" s="166"/>
      <c r="AU248" s="130"/>
      <c r="AV248" s="130"/>
      <c r="AW248" s="131"/>
      <c r="AX248" s="130"/>
      <c r="AY248" s="130"/>
      <c r="AZ248" s="130"/>
      <c r="BA248" s="130"/>
      <c r="BB248" s="130"/>
      <c r="BC248" s="131"/>
      <c r="BD248" s="130"/>
      <c r="BE248" s="130"/>
      <c r="BF248" s="130"/>
      <c r="BG248" s="130"/>
    </row>
    <row r="249" spans="1:59" s="45" customFormat="1" ht="15" hidden="1" customHeight="1" x14ac:dyDescent="0.25">
      <c r="A249" s="55" t="s">
        <v>422</v>
      </c>
      <c r="B249" s="239">
        <v>55.02</v>
      </c>
      <c r="C249" s="56">
        <f t="shared" ref="C249" si="14">SUM(C250:C253)</f>
        <v>0</v>
      </c>
      <c r="D249" s="154"/>
      <c r="E249" s="154"/>
      <c r="F249" s="154"/>
      <c r="G249" s="154"/>
      <c r="H249" s="154"/>
      <c r="I249" s="154"/>
      <c r="J249" s="170"/>
      <c r="K249" s="170"/>
      <c r="L249" s="170"/>
      <c r="M249" s="170"/>
      <c r="N249" s="170"/>
      <c r="O249" s="170"/>
      <c r="P249" s="170"/>
      <c r="Q249" s="170"/>
      <c r="R249" s="170"/>
      <c r="S249" s="170"/>
      <c r="T249" s="179"/>
      <c r="U249" s="170"/>
      <c r="V249" s="170"/>
      <c r="W249" s="175"/>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28"/>
      <c r="AT249" s="166"/>
      <c r="AU249" s="130"/>
      <c r="AV249" s="130"/>
      <c r="AW249" s="131"/>
      <c r="AX249" s="130"/>
      <c r="AY249" s="130"/>
      <c r="AZ249" s="130"/>
      <c r="BA249" s="130"/>
      <c r="BB249" s="130"/>
      <c r="BC249" s="131"/>
      <c r="BD249" s="130"/>
      <c r="BE249" s="130"/>
      <c r="BF249" s="130"/>
      <c r="BG249" s="130"/>
    </row>
    <row r="250" spans="1:59" ht="15" hidden="1" customHeight="1" x14ac:dyDescent="0.25">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6"/>
      <c r="AU250" s="130"/>
      <c r="AV250" s="130"/>
      <c r="AW250" s="131"/>
      <c r="AX250" s="130"/>
      <c r="AY250" s="130"/>
      <c r="AZ250" s="130"/>
      <c r="BA250" s="130"/>
      <c r="BB250" s="130"/>
      <c r="BC250" s="131"/>
      <c r="BD250" s="130"/>
      <c r="BE250" s="130"/>
      <c r="BF250" s="130"/>
      <c r="BG250" s="130"/>
    </row>
    <row r="251" spans="1:59" ht="15" hidden="1" customHeight="1" x14ac:dyDescent="0.25">
      <c r="A251" s="39" t="s">
        <v>425</v>
      </c>
      <c r="B251" s="234"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6"/>
      <c r="AU251" s="130"/>
      <c r="AV251" s="130"/>
      <c r="AW251" s="131"/>
      <c r="AX251" s="130"/>
      <c r="AY251" s="130"/>
      <c r="AZ251" s="130"/>
      <c r="BA251" s="130"/>
      <c r="BB251" s="130"/>
      <c r="BC251" s="131"/>
      <c r="BD251" s="130"/>
      <c r="BE251" s="130"/>
      <c r="BF251" s="130"/>
      <c r="BG251" s="130"/>
    </row>
    <row r="252" spans="1:59" ht="15" hidden="1" customHeight="1" x14ac:dyDescent="0.25">
      <c r="A252" s="39" t="s">
        <v>427</v>
      </c>
      <c r="B252" s="234"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6"/>
      <c r="AU252" s="130"/>
      <c r="AV252" s="130"/>
      <c r="AW252" s="131"/>
      <c r="AX252" s="130"/>
      <c r="AY252" s="130"/>
      <c r="AZ252" s="130"/>
      <c r="BA252" s="130"/>
      <c r="BB252" s="130"/>
      <c r="BC252" s="131"/>
      <c r="BD252" s="130"/>
      <c r="BE252" s="130"/>
      <c r="BF252" s="130"/>
      <c r="BG252" s="130"/>
    </row>
    <row r="253" spans="1:59" ht="15" hidden="1" customHeight="1" x14ac:dyDescent="0.25">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6"/>
      <c r="AU253" s="130"/>
      <c r="AV253" s="130"/>
      <c r="AW253" s="131"/>
      <c r="AX253" s="130"/>
      <c r="AY253" s="130"/>
      <c r="AZ253" s="130"/>
      <c r="BA253" s="130"/>
      <c r="BB253" s="130"/>
      <c r="BC253" s="131"/>
      <c r="BD253" s="130"/>
      <c r="BE253" s="130"/>
      <c r="BF253" s="130"/>
      <c r="BG253" s="130"/>
    </row>
    <row r="254" spans="1:59" ht="15" hidden="1" customHeight="1" x14ac:dyDescent="0.25">
      <c r="A254" s="57" t="s">
        <v>431</v>
      </c>
      <c r="B254" s="234" t="s">
        <v>432</v>
      </c>
      <c r="C254" s="31">
        <f t="shared" ref="C254" si="15">SUM(C255:C261)</f>
        <v>0</v>
      </c>
      <c r="D254" s="147"/>
      <c r="E254" s="147"/>
      <c r="F254" s="147"/>
      <c r="G254" s="147"/>
      <c r="H254" s="147"/>
      <c r="I254" s="147"/>
      <c r="J254" s="140"/>
      <c r="K254" s="140"/>
      <c r="L254" s="140"/>
      <c r="M254" s="140"/>
      <c r="N254" s="140"/>
      <c r="O254" s="140"/>
      <c r="P254" s="140"/>
      <c r="Q254" s="140"/>
      <c r="R254" s="140"/>
      <c r="S254" s="140"/>
      <c r="T254" s="167"/>
      <c r="U254" s="140"/>
      <c r="V254" s="140"/>
      <c r="W254" s="168"/>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6"/>
      <c r="AU254" s="130"/>
      <c r="AV254" s="130"/>
      <c r="AW254" s="131"/>
      <c r="AX254" s="130"/>
      <c r="AY254" s="130"/>
      <c r="AZ254" s="130"/>
      <c r="BA254" s="130"/>
      <c r="BB254" s="130"/>
      <c r="BC254" s="131"/>
      <c r="BD254" s="130"/>
      <c r="BE254" s="130"/>
      <c r="BF254" s="130"/>
      <c r="BG254" s="130"/>
    </row>
    <row r="255" spans="1:59" ht="15" hidden="1" customHeight="1" x14ac:dyDescent="0.25">
      <c r="A255" s="51" t="s">
        <v>433</v>
      </c>
      <c r="B255" s="234"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6"/>
      <c r="AU255" s="130"/>
      <c r="AV255" s="130"/>
      <c r="AW255" s="131"/>
      <c r="AX255" s="130"/>
      <c r="AY255" s="130"/>
      <c r="AZ255" s="130"/>
      <c r="BA255" s="130"/>
      <c r="BB255" s="130"/>
      <c r="BC255" s="131"/>
      <c r="BD255" s="130"/>
      <c r="BE255" s="130"/>
      <c r="BF255" s="130"/>
      <c r="BG255" s="130"/>
    </row>
    <row r="256" spans="1:59" ht="15" hidden="1" customHeight="1" x14ac:dyDescent="0.25">
      <c r="A256" s="51" t="s">
        <v>435</v>
      </c>
      <c r="B256" s="234"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6"/>
      <c r="AU256" s="130"/>
      <c r="AV256" s="130"/>
      <c r="AW256" s="131"/>
      <c r="AX256" s="130"/>
      <c r="AY256" s="130"/>
      <c r="AZ256" s="130"/>
      <c r="BA256" s="130"/>
      <c r="BB256" s="130"/>
      <c r="BC256" s="131"/>
      <c r="BD256" s="130"/>
      <c r="BE256" s="130"/>
      <c r="BF256" s="130"/>
      <c r="BG256" s="130"/>
    </row>
    <row r="257" spans="1:59" ht="15" hidden="1" customHeight="1" x14ac:dyDescent="0.25">
      <c r="A257" s="51" t="s">
        <v>437</v>
      </c>
      <c r="B257" s="234"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6"/>
      <c r="AU257" s="130"/>
      <c r="AV257" s="130"/>
      <c r="AW257" s="131"/>
      <c r="AX257" s="130"/>
      <c r="AY257" s="130"/>
      <c r="AZ257" s="130"/>
      <c r="BA257" s="130"/>
      <c r="BB257" s="130"/>
      <c r="BC257" s="131"/>
      <c r="BD257" s="130"/>
      <c r="BE257" s="130"/>
      <c r="BF257" s="130"/>
      <c r="BG257" s="130"/>
    </row>
    <row r="258" spans="1:59" ht="15" hidden="1" customHeight="1" x14ac:dyDescent="0.25">
      <c r="A258" s="51" t="s">
        <v>439</v>
      </c>
      <c r="B258" s="234"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6"/>
      <c r="AU258" s="130"/>
      <c r="AV258" s="130"/>
      <c r="AW258" s="131"/>
      <c r="AX258" s="130"/>
      <c r="AY258" s="130"/>
      <c r="AZ258" s="130"/>
      <c r="BA258" s="130"/>
      <c r="BB258" s="130"/>
      <c r="BC258" s="131"/>
      <c r="BD258" s="130"/>
      <c r="BE258" s="130"/>
      <c r="BF258" s="130"/>
      <c r="BG258" s="130"/>
    </row>
    <row r="259" spans="1:59" ht="15" hidden="1" customHeight="1" x14ac:dyDescent="0.25">
      <c r="A259" s="51" t="s">
        <v>441</v>
      </c>
      <c r="B259" s="234"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6"/>
      <c r="AU259" s="130"/>
      <c r="AV259" s="130"/>
      <c r="AW259" s="131"/>
      <c r="AX259" s="130"/>
      <c r="AY259" s="130"/>
      <c r="AZ259" s="130"/>
      <c r="BA259" s="130"/>
      <c r="BB259" s="130"/>
      <c r="BC259" s="131"/>
      <c r="BD259" s="130"/>
      <c r="BE259" s="130"/>
      <c r="BF259" s="130"/>
      <c r="BG259" s="130"/>
    </row>
    <row r="260" spans="1:59" ht="15" hidden="1" customHeight="1" x14ac:dyDescent="0.25">
      <c r="A260" s="51" t="s">
        <v>443</v>
      </c>
      <c r="B260" s="234"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6"/>
      <c r="AU260" s="130"/>
      <c r="AV260" s="130"/>
      <c r="AW260" s="131"/>
      <c r="AX260" s="130"/>
      <c r="AY260" s="130"/>
      <c r="AZ260" s="130"/>
      <c r="BA260" s="130"/>
      <c r="BB260" s="130"/>
      <c r="BC260" s="131"/>
      <c r="BD260" s="130"/>
      <c r="BE260" s="130"/>
      <c r="BF260" s="130"/>
      <c r="BG260" s="130"/>
    </row>
    <row r="261" spans="1:59" ht="15" hidden="1" customHeight="1" x14ac:dyDescent="0.25">
      <c r="A261" s="51" t="s">
        <v>445</v>
      </c>
      <c r="B261" s="234"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6"/>
      <c r="AU261" s="130"/>
      <c r="AV261" s="130"/>
      <c r="AW261" s="131"/>
      <c r="AX261" s="130"/>
      <c r="AY261" s="130"/>
      <c r="AZ261" s="130"/>
      <c r="BA261" s="130"/>
      <c r="BB261" s="130"/>
      <c r="BC261" s="131"/>
      <c r="BD261" s="130"/>
      <c r="BE261" s="130"/>
      <c r="BF261" s="130"/>
      <c r="BG261" s="130"/>
    </row>
    <row r="262" spans="1:59" ht="15" hidden="1" customHeight="1" x14ac:dyDescent="0.25">
      <c r="A262" s="57" t="s">
        <v>447</v>
      </c>
      <c r="B262" s="234" t="s">
        <v>448</v>
      </c>
      <c r="C262" s="31">
        <f t="shared" ref="C262" si="16">C263+C264+C265</f>
        <v>0</v>
      </c>
      <c r="D262" s="147"/>
      <c r="E262" s="147"/>
      <c r="F262" s="147"/>
      <c r="G262" s="147"/>
      <c r="H262" s="147"/>
      <c r="I262" s="147"/>
      <c r="J262" s="140"/>
      <c r="K262" s="140"/>
      <c r="L262" s="140"/>
      <c r="M262" s="140"/>
      <c r="N262" s="140"/>
      <c r="O262" s="140"/>
      <c r="P262" s="140"/>
      <c r="Q262" s="140"/>
      <c r="R262" s="140"/>
      <c r="S262" s="140"/>
      <c r="T262" s="167"/>
      <c r="U262" s="140"/>
      <c r="V262" s="140"/>
      <c r="W262" s="168"/>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6"/>
      <c r="AU262" s="130"/>
      <c r="AV262" s="130"/>
      <c r="AW262" s="131"/>
      <c r="AX262" s="130"/>
      <c r="AY262" s="130"/>
      <c r="AZ262" s="130"/>
      <c r="BA262" s="130"/>
      <c r="BB262" s="130"/>
      <c r="BC262" s="131"/>
      <c r="BD262" s="130"/>
      <c r="BE262" s="130"/>
      <c r="BF262" s="130"/>
      <c r="BG262" s="130"/>
    </row>
    <row r="263" spans="1:59" ht="15" hidden="1" customHeight="1" x14ac:dyDescent="0.25">
      <c r="A263" s="40" t="s">
        <v>449</v>
      </c>
      <c r="B263" s="234"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6"/>
      <c r="AU263" s="130"/>
      <c r="AV263" s="130"/>
      <c r="AW263" s="131"/>
      <c r="AX263" s="130"/>
      <c r="AY263" s="130"/>
      <c r="AZ263" s="130"/>
      <c r="BA263" s="130"/>
      <c r="BB263" s="130"/>
      <c r="BC263" s="131"/>
      <c r="BD263" s="130"/>
      <c r="BE263" s="130"/>
      <c r="BF263" s="130"/>
      <c r="BG263" s="130"/>
    </row>
    <row r="264" spans="1:59" ht="15" hidden="1" customHeight="1" x14ac:dyDescent="0.25">
      <c r="A264" s="40" t="s">
        <v>451</v>
      </c>
      <c r="B264" s="234"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6"/>
      <c r="AU264" s="130"/>
      <c r="AV264" s="130"/>
      <c r="AW264" s="131"/>
      <c r="AX264" s="130"/>
      <c r="AY264" s="130"/>
      <c r="AZ264" s="130"/>
      <c r="BA264" s="130"/>
      <c r="BB264" s="130"/>
      <c r="BC264" s="131"/>
      <c r="BD264" s="130"/>
      <c r="BE264" s="130"/>
      <c r="BF264" s="130"/>
      <c r="BG264" s="130"/>
    </row>
    <row r="265" spans="1:59" ht="15" hidden="1" customHeight="1" x14ac:dyDescent="0.25">
      <c r="A265" s="40" t="s">
        <v>453</v>
      </c>
      <c r="B265" s="234"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6"/>
      <c r="AU265" s="130"/>
      <c r="AV265" s="130"/>
      <c r="AW265" s="131"/>
      <c r="AX265" s="130"/>
      <c r="AY265" s="130"/>
      <c r="AZ265" s="130"/>
      <c r="BA265" s="130"/>
      <c r="BB265" s="130"/>
      <c r="BC265" s="131"/>
      <c r="BD265" s="130"/>
      <c r="BE265" s="130"/>
      <c r="BF265" s="130"/>
      <c r="BG265" s="130"/>
    </row>
    <row r="266" spans="1:59" s="59" customFormat="1" ht="15" customHeight="1" x14ac:dyDescent="0.25">
      <c r="A266" s="58" t="s">
        <v>455</v>
      </c>
      <c r="B266" s="219">
        <v>56</v>
      </c>
      <c r="C266" s="8">
        <f t="shared" ref="C266" si="17">C267+C271+C275+C279+C283+C287+C291+C295+C299+C303+C307+C311+C315+C319+C323+C327+C331+C335+C339+C343+C347+C348+C351+C352+C353+C357+C361+C365+C369+C370+C371+C374+C375+C376</f>
        <v>0</v>
      </c>
      <c r="D266" s="147"/>
      <c r="E266" s="147"/>
      <c r="F266" s="147"/>
      <c r="G266" s="147"/>
      <c r="H266" s="147"/>
      <c r="I266" s="147"/>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6"/>
      <c r="AU266" s="131"/>
      <c r="AV266" s="130"/>
      <c r="AW266" s="131"/>
      <c r="AX266" s="131"/>
      <c r="AY266" s="131"/>
      <c r="AZ266" s="130"/>
      <c r="BA266" s="130"/>
      <c r="BB266" s="130"/>
      <c r="BC266" s="131"/>
      <c r="BD266" s="130"/>
      <c r="BE266" s="130"/>
      <c r="BF266" s="130"/>
      <c r="BG266" s="130"/>
    </row>
    <row r="267" spans="1:59" s="59" customFormat="1" ht="15" customHeight="1" x14ac:dyDescent="0.25">
      <c r="A267" s="60" t="s">
        <v>456</v>
      </c>
      <c r="B267" s="220">
        <v>56.01</v>
      </c>
      <c r="C267" s="61">
        <f t="shared" ref="C267" si="18">SUM(C268:C270)</f>
        <v>0</v>
      </c>
      <c r="D267" s="145"/>
      <c r="E267" s="145"/>
      <c r="F267" s="145"/>
      <c r="G267" s="145"/>
      <c r="H267" s="145"/>
      <c r="I267" s="145"/>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45"/>
      <c r="AG267" s="180"/>
      <c r="AH267" s="180"/>
      <c r="AI267" s="180"/>
      <c r="AJ267" s="180"/>
      <c r="AK267" s="180"/>
      <c r="AL267" s="180"/>
      <c r="AM267" s="180"/>
      <c r="AN267" s="180"/>
      <c r="AO267" s="180"/>
      <c r="AP267" s="180"/>
      <c r="AQ267" s="180"/>
      <c r="AR267" s="180"/>
      <c r="AS267" s="180"/>
      <c r="AT267" s="166"/>
      <c r="AU267" s="130"/>
      <c r="AV267" s="130"/>
      <c r="AW267" s="131"/>
      <c r="AX267" s="130"/>
      <c r="AY267" s="131"/>
      <c r="AZ267" s="130"/>
      <c r="BA267" s="130"/>
      <c r="BB267" s="130"/>
      <c r="BC267" s="131"/>
      <c r="BD267" s="130"/>
      <c r="BE267" s="130"/>
      <c r="BF267" s="130"/>
      <c r="BG267" s="130"/>
    </row>
    <row r="268" spans="1:59" s="65" customFormat="1" ht="15" customHeight="1" x14ac:dyDescent="0.25">
      <c r="A268" s="62" t="s">
        <v>457</v>
      </c>
      <c r="B268" s="240" t="s">
        <v>458</v>
      </c>
      <c r="C268" s="64"/>
      <c r="D268" s="181"/>
      <c r="E268" s="182"/>
      <c r="F268" s="183"/>
      <c r="G268" s="182"/>
      <c r="H268" s="182"/>
      <c r="I268" s="184"/>
      <c r="J268" s="184"/>
      <c r="K268" s="182"/>
      <c r="L268" s="183"/>
      <c r="M268" s="184"/>
      <c r="N268" s="182"/>
      <c r="O268" s="184"/>
      <c r="P268" s="182"/>
      <c r="Q268" s="182"/>
      <c r="R268" s="184"/>
      <c r="S268" s="183"/>
      <c r="T268" s="182"/>
      <c r="U268" s="182"/>
      <c r="V268" s="183"/>
      <c r="W268" s="185"/>
      <c r="X268" s="183"/>
      <c r="Y268" s="184"/>
      <c r="Z268" s="184"/>
      <c r="AA268" s="183"/>
      <c r="AB268" s="183"/>
      <c r="AC268" s="184"/>
      <c r="AD268" s="184"/>
      <c r="AE268" s="182"/>
      <c r="AF268" s="183"/>
      <c r="AG268" s="182"/>
      <c r="AH268" s="183"/>
      <c r="AI268" s="183"/>
      <c r="AJ268" s="182"/>
      <c r="AK268" s="184"/>
      <c r="AL268" s="184"/>
      <c r="AM268" s="183"/>
      <c r="AN268" s="183"/>
      <c r="AO268" s="184"/>
      <c r="AP268" s="186"/>
      <c r="AQ268" s="182"/>
      <c r="AR268" s="183"/>
      <c r="AS268" s="128"/>
      <c r="AT268" s="187"/>
      <c r="AU268" s="188"/>
      <c r="AV268" s="188"/>
      <c r="AW268" s="131"/>
      <c r="AX268" s="188"/>
      <c r="AY268" s="188"/>
      <c r="AZ268" s="188"/>
      <c r="BA268" s="188"/>
      <c r="BB268" s="188"/>
      <c r="BC268" s="131"/>
      <c r="BD268" s="188"/>
      <c r="BE268" s="188"/>
      <c r="BF268" s="188"/>
      <c r="BG268" s="188"/>
    </row>
    <row r="269" spans="1:59" s="67" customFormat="1" ht="15" customHeight="1" x14ac:dyDescent="0.25">
      <c r="A269" s="66" t="s">
        <v>459</v>
      </c>
      <c r="B269" s="241" t="s">
        <v>460</v>
      </c>
      <c r="C269" s="64"/>
      <c r="D269" s="181"/>
      <c r="E269" s="182"/>
      <c r="F269" s="183"/>
      <c r="G269" s="182"/>
      <c r="H269" s="182"/>
      <c r="I269" s="184"/>
      <c r="J269" s="184"/>
      <c r="K269" s="182"/>
      <c r="L269" s="183"/>
      <c r="M269" s="184"/>
      <c r="N269" s="182"/>
      <c r="O269" s="184"/>
      <c r="P269" s="182"/>
      <c r="Q269" s="182"/>
      <c r="R269" s="184"/>
      <c r="S269" s="183"/>
      <c r="T269" s="182"/>
      <c r="U269" s="182"/>
      <c r="V269" s="183"/>
      <c r="W269" s="185"/>
      <c r="X269" s="183"/>
      <c r="Y269" s="184"/>
      <c r="Z269" s="184"/>
      <c r="AA269" s="183"/>
      <c r="AB269" s="183"/>
      <c r="AC269" s="184"/>
      <c r="AD269" s="184"/>
      <c r="AE269" s="182"/>
      <c r="AF269" s="183"/>
      <c r="AG269" s="182"/>
      <c r="AH269" s="183"/>
      <c r="AI269" s="183"/>
      <c r="AJ269" s="182"/>
      <c r="AK269" s="184"/>
      <c r="AL269" s="184"/>
      <c r="AM269" s="183"/>
      <c r="AN269" s="183"/>
      <c r="AO269" s="184"/>
      <c r="AP269" s="186"/>
      <c r="AQ269" s="182"/>
      <c r="AR269" s="183"/>
      <c r="AS269" s="128"/>
      <c r="AT269" s="189"/>
      <c r="AU269" s="190"/>
      <c r="AV269" s="190"/>
      <c r="AW269" s="131"/>
      <c r="AX269" s="190"/>
      <c r="AY269" s="190"/>
      <c r="AZ269" s="190"/>
      <c r="BA269" s="190"/>
      <c r="BB269" s="190"/>
      <c r="BC269" s="131"/>
      <c r="BD269" s="190"/>
      <c r="BE269" s="190"/>
      <c r="BF269" s="190"/>
      <c r="BG269" s="190"/>
    </row>
    <row r="270" spans="1:59" s="69" customFormat="1" ht="15" customHeight="1" x14ac:dyDescent="0.25">
      <c r="A270" s="68" t="s">
        <v>461</v>
      </c>
      <c r="B270" s="242" t="s">
        <v>462</v>
      </c>
      <c r="C270" s="64"/>
      <c r="D270" s="181"/>
      <c r="E270" s="182"/>
      <c r="F270" s="183"/>
      <c r="G270" s="182"/>
      <c r="H270" s="182"/>
      <c r="I270" s="184"/>
      <c r="J270" s="182"/>
      <c r="K270" s="182"/>
      <c r="L270" s="183"/>
      <c r="M270" s="184"/>
      <c r="N270" s="182"/>
      <c r="O270" s="184"/>
      <c r="P270" s="182"/>
      <c r="Q270" s="182"/>
      <c r="R270" s="184"/>
      <c r="S270" s="184"/>
      <c r="T270" s="182"/>
      <c r="U270" s="182"/>
      <c r="V270" s="184"/>
      <c r="W270" s="185"/>
      <c r="X270" s="192"/>
      <c r="Y270" s="184"/>
      <c r="Z270" s="184"/>
      <c r="AA270" s="183"/>
      <c r="AB270" s="191"/>
      <c r="AC270" s="184"/>
      <c r="AD270" s="184"/>
      <c r="AE270" s="182"/>
      <c r="AF270" s="184"/>
      <c r="AG270" s="182"/>
      <c r="AH270" s="183"/>
      <c r="AI270" s="183"/>
      <c r="AJ270" s="182"/>
      <c r="AK270" s="184"/>
      <c r="AL270" s="184"/>
      <c r="AM270" s="184"/>
      <c r="AN270" s="183"/>
      <c r="AO270" s="184"/>
      <c r="AP270" s="184"/>
      <c r="AQ270" s="182"/>
      <c r="AR270" s="183"/>
      <c r="AS270" s="145"/>
      <c r="AT270" s="193"/>
      <c r="AU270" s="164"/>
      <c r="AV270" s="164"/>
      <c r="AW270" s="131"/>
      <c r="AX270" s="164"/>
      <c r="AY270" s="164"/>
      <c r="AZ270" s="164"/>
      <c r="BA270" s="164"/>
      <c r="BB270" s="164"/>
      <c r="BC270" s="131"/>
      <c r="BD270" s="164"/>
      <c r="BE270" s="164"/>
      <c r="BF270" s="164"/>
      <c r="BG270" s="164"/>
    </row>
    <row r="271" spans="1:59" ht="15" hidden="1" customHeight="1" x14ac:dyDescent="0.25">
      <c r="A271" s="70" t="s">
        <v>463</v>
      </c>
      <c r="B271" s="3">
        <v>56.02</v>
      </c>
      <c r="C271" s="71"/>
      <c r="D271" s="147"/>
      <c r="E271" s="145"/>
      <c r="F271" s="145"/>
      <c r="G271" s="145"/>
      <c r="H271" s="145"/>
      <c r="I271" s="145"/>
      <c r="J271" s="180"/>
      <c r="K271" s="180"/>
      <c r="L271" s="180"/>
      <c r="M271" s="180"/>
      <c r="N271" s="180"/>
      <c r="O271" s="180"/>
      <c r="P271" s="180"/>
      <c r="Q271" s="180"/>
      <c r="R271" s="180"/>
      <c r="S271" s="180"/>
      <c r="T271" s="194"/>
      <c r="U271" s="180"/>
      <c r="V271" s="180"/>
      <c r="W271" s="174"/>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28"/>
      <c r="AT271" s="166"/>
      <c r="AU271" s="130"/>
      <c r="AV271" s="130"/>
      <c r="AW271" s="131"/>
      <c r="AX271" s="130"/>
      <c r="AY271" s="130"/>
      <c r="AZ271" s="130"/>
      <c r="BA271" s="130"/>
      <c r="BB271" s="130"/>
      <c r="BC271" s="131"/>
      <c r="BD271" s="130"/>
      <c r="BE271" s="130"/>
      <c r="BF271" s="130"/>
      <c r="BG271" s="130"/>
    </row>
    <row r="272" spans="1:59" ht="15" hidden="1" customHeight="1" x14ac:dyDescent="0.25">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6"/>
      <c r="AU272" s="130"/>
      <c r="AV272" s="130"/>
      <c r="AW272" s="131"/>
      <c r="AX272" s="130"/>
      <c r="AY272" s="130"/>
      <c r="AZ272" s="130"/>
      <c r="BA272" s="130"/>
      <c r="BB272" s="130"/>
      <c r="BC272" s="131"/>
      <c r="BD272" s="130"/>
      <c r="BE272" s="130"/>
      <c r="BF272" s="130"/>
      <c r="BG272" s="130"/>
    </row>
    <row r="273" spans="1:59" ht="15" hidden="1" customHeight="1" x14ac:dyDescent="0.25">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6"/>
      <c r="AU273" s="130"/>
      <c r="AV273" s="130"/>
      <c r="AW273" s="131"/>
      <c r="AX273" s="130"/>
      <c r="AY273" s="130"/>
      <c r="AZ273" s="130"/>
      <c r="BA273" s="130"/>
      <c r="BB273" s="130"/>
      <c r="BC273" s="131"/>
      <c r="BD273" s="130"/>
      <c r="BE273" s="130"/>
      <c r="BF273" s="130"/>
      <c r="BG273" s="130"/>
    </row>
    <row r="274" spans="1:59" ht="15" hidden="1" customHeight="1" x14ac:dyDescent="0.25">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6"/>
      <c r="AU274" s="130"/>
      <c r="AV274" s="130"/>
      <c r="AW274" s="131"/>
      <c r="AX274" s="130"/>
      <c r="AY274" s="130"/>
      <c r="AZ274" s="130"/>
      <c r="BA274" s="130"/>
      <c r="BB274" s="130"/>
      <c r="BC274" s="131"/>
      <c r="BD274" s="130"/>
      <c r="BE274" s="130"/>
      <c r="BF274" s="130"/>
      <c r="BG274" s="130"/>
    </row>
    <row r="275" spans="1:59" ht="15" hidden="1" customHeight="1" x14ac:dyDescent="0.25">
      <c r="A275" s="70" t="s">
        <v>467</v>
      </c>
      <c r="B275" s="3">
        <v>56.03</v>
      </c>
      <c r="C275" s="71">
        <f t="shared" ref="C275" si="19">SUM(C276:C278)</f>
        <v>0</v>
      </c>
      <c r="D275" s="147"/>
      <c r="E275" s="145"/>
      <c r="F275" s="145"/>
      <c r="G275" s="145"/>
      <c r="H275" s="145"/>
      <c r="I275" s="145"/>
      <c r="J275" s="180"/>
      <c r="K275" s="180"/>
      <c r="L275" s="180"/>
      <c r="M275" s="180"/>
      <c r="N275" s="180"/>
      <c r="O275" s="180"/>
      <c r="P275" s="180"/>
      <c r="Q275" s="180"/>
      <c r="R275" s="180"/>
      <c r="S275" s="180"/>
      <c r="T275" s="194"/>
      <c r="U275" s="180"/>
      <c r="V275" s="180"/>
      <c r="W275" s="174"/>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28"/>
      <c r="AT275" s="166"/>
      <c r="AU275" s="130"/>
      <c r="AV275" s="130"/>
      <c r="AW275" s="131"/>
      <c r="AX275" s="130"/>
      <c r="AY275" s="130"/>
      <c r="AZ275" s="130"/>
      <c r="BA275" s="130"/>
      <c r="BB275" s="130"/>
      <c r="BC275" s="131"/>
      <c r="BD275" s="130"/>
      <c r="BE275" s="130"/>
      <c r="BF275" s="130"/>
      <c r="BG275" s="130"/>
    </row>
    <row r="276" spans="1:59" ht="15" hidden="1" customHeight="1" x14ac:dyDescent="0.25">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6"/>
      <c r="AU276" s="130"/>
      <c r="AV276" s="130"/>
      <c r="AW276" s="131"/>
      <c r="AX276" s="130"/>
      <c r="AY276" s="130"/>
      <c r="AZ276" s="130"/>
      <c r="BA276" s="130"/>
      <c r="BB276" s="130"/>
      <c r="BC276" s="131"/>
      <c r="BD276" s="130"/>
      <c r="BE276" s="130"/>
      <c r="BF276" s="130"/>
      <c r="BG276" s="130"/>
    </row>
    <row r="277" spans="1:59" ht="15" hidden="1" customHeight="1" x14ac:dyDescent="0.25">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6"/>
      <c r="AU277" s="130"/>
      <c r="AV277" s="130"/>
      <c r="AW277" s="131"/>
      <c r="AX277" s="130"/>
      <c r="AY277" s="130"/>
      <c r="AZ277" s="130"/>
      <c r="BA277" s="130"/>
      <c r="BB277" s="130"/>
      <c r="BC277" s="131"/>
      <c r="BD277" s="130"/>
      <c r="BE277" s="130"/>
      <c r="BF277" s="130"/>
      <c r="BG277" s="130"/>
    </row>
    <row r="278" spans="1:59" ht="15" hidden="1" customHeight="1" x14ac:dyDescent="0.25">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6"/>
      <c r="AU278" s="130"/>
      <c r="AV278" s="130"/>
      <c r="AW278" s="131"/>
      <c r="AX278" s="130"/>
      <c r="AY278" s="130"/>
      <c r="AZ278" s="130"/>
      <c r="BA278" s="130"/>
      <c r="BB278" s="130"/>
      <c r="BC278" s="131"/>
      <c r="BD278" s="130"/>
      <c r="BE278" s="130"/>
      <c r="BF278" s="130"/>
      <c r="BG278" s="130"/>
    </row>
    <row r="279" spans="1:59" ht="15" hidden="1" customHeight="1" x14ac:dyDescent="0.25">
      <c r="A279" s="19" t="s">
        <v>471</v>
      </c>
      <c r="B279" s="3">
        <v>56.04</v>
      </c>
      <c r="C279" s="71">
        <f t="shared" ref="C279" si="20">SUM(C280:C282)</f>
        <v>0</v>
      </c>
      <c r="D279" s="147"/>
      <c r="E279" s="145"/>
      <c r="F279" s="145"/>
      <c r="G279" s="145"/>
      <c r="H279" s="145"/>
      <c r="I279" s="145"/>
      <c r="J279" s="180"/>
      <c r="K279" s="180"/>
      <c r="L279" s="180"/>
      <c r="M279" s="180"/>
      <c r="N279" s="180"/>
      <c r="O279" s="180"/>
      <c r="P279" s="180"/>
      <c r="Q279" s="180"/>
      <c r="R279" s="180"/>
      <c r="S279" s="180"/>
      <c r="T279" s="194"/>
      <c r="U279" s="180"/>
      <c r="V279" s="180"/>
      <c r="W279" s="174"/>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28"/>
      <c r="AT279" s="166"/>
      <c r="AU279" s="130"/>
      <c r="AV279" s="130"/>
      <c r="AW279" s="131"/>
      <c r="AX279" s="130"/>
      <c r="AY279" s="130"/>
      <c r="AZ279" s="130"/>
      <c r="BA279" s="130"/>
      <c r="BB279" s="130"/>
      <c r="BC279" s="131"/>
      <c r="BD279" s="130"/>
      <c r="BE279" s="130"/>
      <c r="BF279" s="130"/>
      <c r="BG279" s="130"/>
    </row>
    <row r="280" spans="1:59" ht="15" hidden="1" customHeight="1" x14ac:dyDescent="0.25">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6"/>
      <c r="AU280" s="130"/>
      <c r="AV280" s="130"/>
      <c r="AW280" s="131"/>
      <c r="AX280" s="130"/>
      <c r="AY280" s="130"/>
      <c r="AZ280" s="130"/>
      <c r="BA280" s="130"/>
      <c r="BB280" s="130"/>
      <c r="BC280" s="131"/>
      <c r="BD280" s="130"/>
      <c r="BE280" s="130"/>
      <c r="BF280" s="130"/>
      <c r="BG280" s="130"/>
    </row>
    <row r="281" spans="1:59" ht="15" hidden="1" customHeight="1" x14ac:dyDescent="0.25">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6"/>
      <c r="AU281" s="130"/>
      <c r="AV281" s="130"/>
      <c r="AW281" s="131"/>
      <c r="AX281" s="130"/>
      <c r="AY281" s="130"/>
      <c r="AZ281" s="130"/>
      <c r="BA281" s="130"/>
      <c r="BB281" s="130"/>
      <c r="BC281" s="131"/>
      <c r="BD281" s="130"/>
      <c r="BE281" s="130"/>
      <c r="BF281" s="130"/>
      <c r="BG281" s="130"/>
    </row>
    <row r="282" spans="1:59" ht="15" hidden="1" customHeight="1" x14ac:dyDescent="0.25">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6"/>
      <c r="AU282" s="130"/>
      <c r="AV282" s="130"/>
      <c r="AW282" s="131"/>
      <c r="AX282" s="130"/>
      <c r="AY282" s="130"/>
      <c r="AZ282" s="130"/>
      <c r="BA282" s="130"/>
      <c r="BB282" s="130"/>
      <c r="BC282" s="131"/>
      <c r="BD282" s="130"/>
      <c r="BE282" s="130"/>
      <c r="BF282" s="130"/>
      <c r="BG282" s="130"/>
    </row>
    <row r="283" spans="1:59" ht="15" hidden="1" customHeight="1" x14ac:dyDescent="0.25">
      <c r="A283" s="70" t="s">
        <v>475</v>
      </c>
      <c r="B283" s="3">
        <v>56.05</v>
      </c>
      <c r="C283" s="71">
        <f t="shared" ref="C283" si="21">SUM(C284:C286)</f>
        <v>0</v>
      </c>
      <c r="D283" s="147"/>
      <c r="E283" s="145"/>
      <c r="F283" s="145"/>
      <c r="G283" s="145"/>
      <c r="H283" s="145"/>
      <c r="I283" s="145"/>
      <c r="J283" s="180"/>
      <c r="K283" s="180"/>
      <c r="L283" s="180"/>
      <c r="M283" s="180"/>
      <c r="N283" s="180"/>
      <c r="O283" s="180"/>
      <c r="P283" s="180"/>
      <c r="Q283" s="180"/>
      <c r="R283" s="180"/>
      <c r="S283" s="180"/>
      <c r="T283" s="194"/>
      <c r="U283" s="180"/>
      <c r="V283" s="180"/>
      <c r="W283" s="174"/>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28"/>
      <c r="AT283" s="166"/>
      <c r="AU283" s="130"/>
      <c r="AV283" s="130"/>
      <c r="AW283" s="131"/>
      <c r="AX283" s="130"/>
      <c r="AY283" s="130"/>
      <c r="AZ283" s="130"/>
      <c r="BA283" s="130"/>
      <c r="BB283" s="130"/>
      <c r="BC283" s="131"/>
      <c r="BD283" s="130"/>
      <c r="BE283" s="130"/>
      <c r="BF283" s="130"/>
      <c r="BG283" s="130"/>
    </row>
    <row r="284" spans="1:59" ht="15" hidden="1" customHeight="1" x14ac:dyDescent="0.25">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6"/>
      <c r="AU284" s="130"/>
      <c r="AV284" s="130"/>
      <c r="AW284" s="131"/>
      <c r="AX284" s="130"/>
      <c r="AY284" s="130"/>
      <c r="AZ284" s="130"/>
      <c r="BA284" s="130"/>
      <c r="BB284" s="130"/>
      <c r="BC284" s="131"/>
      <c r="BD284" s="130"/>
      <c r="BE284" s="130"/>
      <c r="BF284" s="130"/>
      <c r="BG284" s="130"/>
    </row>
    <row r="285" spans="1:59" ht="15" hidden="1" customHeight="1" x14ac:dyDescent="0.25">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6"/>
      <c r="AU285" s="130"/>
      <c r="AV285" s="130"/>
      <c r="AW285" s="131"/>
      <c r="AX285" s="130"/>
      <c r="AY285" s="130"/>
      <c r="AZ285" s="130"/>
      <c r="BA285" s="130"/>
      <c r="BB285" s="130"/>
      <c r="BC285" s="131"/>
      <c r="BD285" s="130"/>
      <c r="BE285" s="130"/>
      <c r="BF285" s="130"/>
      <c r="BG285" s="130"/>
    </row>
    <row r="286" spans="1:59" ht="15" hidden="1" customHeight="1" x14ac:dyDescent="0.25">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6"/>
      <c r="AU286" s="130"/>
      <c r="AV286" s="130"/>
      <c r="AW286" s="131"/>
      <c r="AX286" s="130"/>
      <c r="AY286" s="130"/>
      <c r="AZ286" s="130"/>
      <c r="BA286" s="130"/>
      <c r="BB286" s="130"/>
      <c r="BC286" s="131"/>
      <c r="BD286" s="130"/>
      <c r="BE286" s="130"/>
      <c r="BF286" s="130"/>
      <c r="BG286" s="130"/>
    </row>
    <row r="287" spans="1:59" ht="15" hidden="1" customHeight="1" x14ac:dyDescent="0.25">
      <c r="A287" s="73" t="s">
        <v>479</v>
      </c>
      <c r="B287" s="234" t="s">
        <v>480</v>
      </c>
      <c r="C287" s="31">
        <f t="shared" ref="C287" si="22">C288+C289+C290</f>
        <v>0</v>
      </c>
      <c r="D287" s="147"/>
      <c r="E287" s="147"/>
      <c r="F287" s="147"/>
      <c r="G287" s="147"/>
      <c r="H287" s="147"/>
      <c r="I287" s="147"/>
      <c r="J287" s="140"/>
      <c r="K287" s="140"/>
      <c r="L287" s="140"/>
      <c r="M287" s="140"/>
      <c r="N287" s="140"/>
      <c r="O287" s="140"/>
      <c r="P287" s="140"/>
      <c r="Q287" s="140"/>
      <c r="R287" s="140"/>
      <c r="S287" s="140"/>
      <c r="T287" s="167"/>
      <c r="U287" s="140"/>
      <c r="V287" s="140"/>
      <c r="W287" s="174"/>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6"/>
      <c r="AU287" s="130"/>
      <c r="AV287" s="130"/>
      <c r="AW287" s="131"/>
      <c r="AX287" s="130"/>
      <c r="AY287" s="130"/>
      <c r="AZ287" s="130"/>
      <c r="BA287" s="130"/>
      <c r="BB287" s="130"/>
      <c r="BC287" s="131"/>
      <c r="BD287" s="130"/>
      <c r="BE287" s="130"/>
      <c r="BF287" s="130"/>
      <c r="BG287" s="130"/>
    </row>
    <row r="288" spans="1:59" ht="15" hidden="1" customHeight="1" x14ac:dyDescent="0.25">
      <c r="A288" s="49" t="s">
        <v>481</v>
      </c>
      <c r="B288" s="234"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6"/>
      <c r="AU288" s="130"/>
      <c r="AV288" s="130"/>
      <c r="AW288" s="131"/>
      <c r="AX288" s="130"/>
      <c r="AY288" s="130"/>
      <c r="AZ288" s="130"/>
      <c r="BA288" s="130"/>
      <c r="BB288" s="130"/>
      <c r="BC288" s="131"/>
      <c r="BD288" s="130"/>
      <c r="BE288" s="130"/>
      <c r="BF288" s="130"/>
      <c r="BG288" s="130"/>
    </row>
    <row r="289" spans="1:59" ht="15" hidden="1" customHeight="1" x14ac:dyDescent="0.25">
      <c r="A289" s="49" t="s">
        <v>483</v>
      </c>
      <c r="B289" s="234"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6"/>
      <c r="AU289" s="130"/>
      <c r="AV289" s="130"/>
      <c r="AW289" s="131"/>
      <c r="AX289" s="130"/>
      <c r="AY289" s="130"/>
      <c r="AZ289" s="130"/>
      <c r="BA289" s="130"/>
      <c r="BB289" s="130"/>
      <c r="BC289" s="131"/>
      <c r="BD289" s="130"/>
      <c r="BE289" s="130"/>
      <c r="BF289" s="130"/>
      <c r="BG289" s="130"/>
    </row>
    <row r="290" spans="1:59" ht="15" hidden="1" customHeight="1" x14ac:dyDescent="0.25">
      <c r="A290" s="49" t="s">
        <v>461</v>
      </c>
      <c r="B290" s="234"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6"/>
      <c r="AU290" s="130"/>
      <c r="AV290" s="130"/>
      <c r="AW290" s="131"/>
      <c r="AX290" s="130"/>
      <c r="AY290" s="130"/>
      <c r="AZ290" s="130"/>
      <c r="BA290" s="130"/>
      <c r="BB290" s="130"/>
      <c r="BC290" s="131"/>
      <c r="BD290" s="130"/>
      <c r="BE290" s="130"/>
      <c r="BF290" s="130"/>
      <c r="BG290" s="130"/>
    </row>
    <row r="291" spans="1:59" ht="15" hidden="1" customHeight="1" x14ac:dyDescent="0.25">
      <c r="A291" s="70" t="s">
        <v>486</v>
      </c>
      <c r="B291" s="3">
        <v>56.07</v>
      </c>
      <c r="C291" s="71">
        <f t="shared" ref="C291" si="23">SUM(C292:C294)</f>
        <v>0</v>
      </c>
      <c r="D291" s="147"/>
      <c r="E291" s="145"/>
      <c r="F291" s="145"/>
      <c r="G291" s="145"/>
      <c r="H291" s="145"/>
      <c r="I291" s="145"/>
      <c r="J291" s="180"/>
      <c r="K291" s="180"/>
      <c r="L291" s="180"/>
      <c r="M291" s="180"/>
      <c r="N291" s="180"/>
      <c r="O291" s="180"/>
      <c r="P291" s="180"/>
      <c r="Q291" s="180"/>
      <c r="R291" s="180"/>
      <c r="S291" s="180"/>
      <c r="T291" s="194"/>
      <c r="U291" s="180"/>
      <c r="V291" s="180"/>
      <c r="W291" s="174"/>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28"/>
      <c r="AT291" s="166"/>
      <c r="AU291" s="130"/>
      <c r="AV291" s="130"/>
      <c r="AW291" s="131"/>
      <c r="AX291" s="130"/>
      <c r="AY291" s="130"/>
      <c r="AZ291" s="130"/>
      <c r="BA291" s="130"/>
      <c r="BB291" s="130"/>
      <c r="BC291" s="131"/>
      <c r="BD291" s="130"/>
      <c r="BE291" s="130"/>
      <c r="BF291" s="130"/>
      <c r="BG291" s="130"/>
    </row>
    <row r="292" spans="1:59" ht="15" hidden="1" customHeight="1" x14ac:dyDescent="0.25">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6"/>
      <c r="AU292" s="130"/>
      <c r="AV292" s="130"/>
      <c r="AW292" s="131"/>
      <c r="AX292" s="130"/>
      <c r="AY292" s="130"/>
      <c r="AZ292" s="130"/>
      <c r="BA292" s="130"/>
      <c r="BB292" s="130"/>
      <c r="BC292" s="131"/>
      <c r="BD292" s="130"/>
      <c r="BE292" s="130"/>
      <c r="BF292" s="130"/>
      <c r="BG292" s="130"/>
    </row>
    <row r="293" spans="1:59" ht="15" hidden="1" customHeight="1" x14ac:dyDescent="0.25">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6"/>
      <c r="AU293" s="130"/>
      <c r="AV293" s="130"/>
      <c r="AW293" s="131"/>
      <c r="AX293" s="130"/>
      <c r="AY293" s="130"/>
      <c r="AZ293" s="130"/>
      <c r="BA293" s="130"/>
      <c r="BB293" s="130"/>
      <c r="BC293" s="131"/>
      <c r="BD293" s="130"/>
      <c r="BE293" s="130"/>
      <c r="BF293" s="130"/>
      <c r="BG293" s="130"/>
    </row>
    <row r="294" spans="1:59" ht="15" hidden="1" customHeight="1" x14ac:dyDescent="0.25">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6"/>
      <c r="AU294" s="130"/>
      <c r="AV294" s="130"/>
      <c r="AW294" s="131"/>
      <c r="AX294" s="130"/>
      <c r="AY294" s="130"/>
      <c r="AZ294" s="130"/>
      <c r="BA294" s="130"/>
      <c r="BB294" s="130"/>
      <c r="BC294" s="131"/>
      <c r="BD294" s="130"/>
      <c r="BE294" s="130"/>
      <c r="BF294" s="130"/>
      <c r="BG294" s="130"/>
    </row>
    <row r="295" spans="1:59" ht="15" hidden="1" customHeight="1" x14ac:dyDescent="0.25">
      <c r="A295" s="70" t="s">
        <v>490</v>
      </c>
      <c r="B295" s="3">
        <v>56.08</v>
      </c>
      <c r="C295" s="71">
        <f t="shared" ref="C295" si="24">SUM(C296:C298)</f>
        <v>0</v>
      </c>
      <c r="D295" s="145"/>
      <c r="E295" s="145"/>
      <c r="F295" s="145"/>
      <c r="G295" s="145"/>
      <c r="H295" s="145"/>
      <c r="I295" s="145"/>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66"/>
      <c r="AU295" s="130"/>
      <c r="AV295" s="130"/>
      <c r="AW295" s="131"/>
      <c r="AX295" s="130"/>
      <c r="AY295" s="130"/>
      <c r="AZ295" s="130"/>
      <c r="BA295" s="130"/>
      <c r="BB295" s="130"/>
      <c r="BC295" s="131"/>
      <c r="BD295" s="130"/>
      <c r="BE295" s="130"/>
      <c r="BF295" s="130"/>
      <c r="BG295" s="130"/>
    </row>
    <row r="296" spans="1:59" ht="15" hidden="1" customHeight="1" x14ac:dyDescent="0.25">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6"/>
      <c r="AU296" s="130"/>
      <c r="AV296" s="130"/>
      <c r="AW296" s="131"/>
      <c r="AX296" s="130"/>
      <c r="AY296" s="130"/>
      <c r="AZ296" s="130"/>
      <c r="BA296" s="130"/>
      <c r="BB296" s="130"/>
      <c r="BC296" s="131"/>
      <c r="BD296" s="130"/>
      <c r="BE296" s="130"/>
      <c r="BF296" s="130"/>
      <c r="BG296" s="130"/>
    </row>
    <row r="297" spans="1:59" ht="15" hidden="1" customHeight="1" x14ac:dyDescent="0.25">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6"/>
      <c r="AU297" s="130"/>
      <c r="AV297" s="130"/>
      <c r="AW297" s="131"/>
      <c r="AX297" s="130"/>
      <c r="AY297" s="130"/>
      <c r="AZ297" s="130"/>
      <c r="BA297" s="130"/>
      <c r="BB297" s="130"/>
      <c r="BC297" s="131"/>
      <c r="BD297" s="130"/>
      <c r="BE297" s="130"/>
      <c r="BF297" s="130"/>
      <c r="BG297" s="130"/>
    </row>
    <row r="298" spans="1:59" ht="15" hidden="1" customHeight="1" x14ac:dyDescent="0.25">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6"/>
      <c r="AU298" s="130"/>
      <c r="AV298" s="130"/>
      <c r="AW298" s="131"/>
      <c r="AX298" s="130"/>
      <c r="AY298" s="130"/>
      <c r="AZ298" s="130"/>
      <c r="BA298" s="130"/>
      <c r="BB298" s="130"/>
      <c r="BC298" s="131"/>
      <c r="BD298" s="130"/>
      <c r="BE298" s="130"/>
      <c r="BF298" s="130"/>
      <c r="BG298" s="130"/>
    </row>
    <row r="299" spans="1:59" ht="15" hidden="1" customHeight="1" x14ac:dyDescent="0.25">
      <c r="A299" s="74" t="s">
        <v>494</v>
      </c>
      <c r="B299" s="234" t="s">
        <v>495</v>
      </c>
      <c r="C299" s="31">
        <f t="shared" ref="C299" si="25">C300+C301+C302</f>
        <v>0</v>
      </c>
      <c r="D299" s="147"/>
      <c r="E299" s="147"/>
      <c r="F299" s="147"/>
      <c r="G299" s="147"/>
      <c r="H299" s="147"/>
      <c r="I299" s="147"/>
      <c r="J299" s="140"/>
      <c r="K299" s="140"/>
      <c r="L299" s="140"/>
      <c r="M299" s="140"/>
      <c r="N299" s="140"/>
      <c r="O299" s="140"/>
      <c r="P299" s="140"/>
      <c r="Q299" s="140"/>
      <c r="R299" s="140"/>
      <c r="S299" s="140"/>
      <c r="T299" s="167"/>
      <c r="U299" s="140"/>
      <c r="V299" s="140"/>
      <c r="W299" s="174"/>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6"/>
      <c r="AU299" s="130"/>
      <c r="AV299" s="130"/>
      <c r="AW299" s="131"/>
      <c r="AX299" s="130"/>
      <c r="AY299" s="130"/>
      <c r="AZ299" s="130"/>
      <c r="BA299" s="130"/>
      <c r="BB299" s="130"/>
      <c r="BC299" s="131"/>
      <c r="BD299" s="130"/>
      <c r="BE299" s="130"/>
      <c r="BF299" s="130"/>
      <c r="BG299" s="130"/>
    </row>
    <row r="300" spans="1:59" ht="15" hidden="1" customHeight="1" x14ac:dyDescent="0.25">
      <c r="A300" s="49" t="s">
        <v>481</v>
      </c>
      <c r="B300" s="234"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6"/>
      <c r="AU300" s="130"/>
      <c r="AV300" s="130"/>
      <c r="AW300" s="131"/>
      <c r="AX300" s="130"/>
      <c r="AY300" s="130"/>
      <c r="AZ300" s="130"/>
      <c r="BA300" s="130"/>
      <c r="BB300" s="130"/>
      <c r="BC300" s="131"/>
      <c r="BD300" s="130"/>
      <c r="BE300" s="130"/>
      <c r="BF300" s="130"/>
      <c r="BG300" s="130"/>
    </row>
    <row r="301" spans="1:59" ht="15" hidden="1" customHeight="1" x14ac:dyDescent="0.25">
      <c r="A301" s="49" t="s">
        <v>483</v>
      </c>
      <c r="B301" s="234"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6"/>
      <c r="AU301" s="130"/>
      <c r="AV301" s="130"/>
      <c r="AW301" s="131"/>
      <c r="AX301" s="130"/>
      <c r="AY301" s="130"/>
      <c r="AZ301" s="130"/>
      <c r="BA301" s="130"/>
      <c r="BB301" s="130"/>
      <c r="BC301" s="131"/>
      <c r="BD301" s="130"/>
      <c r="BE301" s="130"/>
      <c r="BF301" s="130"/>
      <c r="BG301" s="130"/>
    </row>
    <row r="302" spans="1:59" ht="15" hidden="1" customHeight="1" x14ac:dyDescent="0.25">
      <c r="A302" s="49" t="s">
        <v>461</v>
      </c>
      <c r="B302" s="234"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6"/>
      <c r="AU302" s="130"/>
      <c r="AV302" s="130"/>
      <c r="AW302" s="131"/>
      <c r="AX302" s="130"/>
      <c r="AY302" s="130"/>
      <c r="AZ302" s="130"/>
      <c r="BA302" s="130"/>
      <c r="BB302" s="130"/>
      <c r="BC302" s="131"/>
      <c r="BD302" s="130"/>
      <c r="BE302" s="130"/>
      <c r="BF302" s="130"/>
      <c r="BG302" s="130"/>
    </row>
    <row r="303" spans="1:59" ht="15" hidden="1" customHeight="1" x14ac:dyDescent="0.25">
      <c r="A303" s="74" t="s">
        <v>499</v>
      </c>
      <c r="B303" s="234" t="s">
        <v>500</v>
      </c>
      <c r="C303" s="31">
        <f t="shared" ref="C303" si="26">C304+C305+C306</f>
        <v>0</v>
      </c>
      <c r="D303" s="147"/>
      <c r="E303" s="147"/>
      <c r="F303" s="147"/>
      <c r="G303" s="147"/>
      <c r="H303" s="147"/>
      <c r="I303" s="147"/>
      <c r="J303" s="140"/>
      <c r="K303" s="140"/>
      <c r="L303" s="140"/>
      <c r="M303" s="140"/>
      <c r="N303" s="140"/>
      <c r="O303" s="140"/>
      <c r="P303" s="140"/>
      <c r="Q303" s="140"/>
      <c r="R303" s="140"/>
      <c r="S303" s="140"/>
      <c r="T303" s="167"/>
      <c r="U303" s="140"/>
      <c r="V303" s="140"/>
      <c r="W303" s="174"/>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6"/>
      <c r="AU303" s="130"/>
      <c r="AV303" s="130"/>
      <c r="AW303" s="131"/>
      <c r="AX303" s="130"/>
      <c r="AY303" s="130"/>
      <c r="AZ303" s="130"/>
      <c r="BA303" s="130"/>
      <c r="BB303" s="130"/>
      <c r="BC303" s="131"/>
      <c r="BD303" s="130"/>
      <c r="BE303" s="130"/>
      <c r="BF303" s="130"/>
      <c r="BG303" s="130"/>
    </row>
    <row r="304" spans="1:59" ht="15" hidden="1" customHeight="1" x14ac:dyDescent="0.25">
      <c r="A304" s="49" t="s">
        <v>481</v>
      </c>
      <c r="B304" s="234"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6"/>
      <c r="AU304" s="130"/>
      <c r="AV304" s="130"/>
      <c r="AW304" s="131"/>
      <c r="AX304" s="130"/>
      <c r="AY304" s="130"/>
      <c r="AZ304" s="130"/>
      <c r="BA304" s="130"/>
      <c r="BB304" s="130"/>
      <c r="BC304" s="131"/>
      <c r="BD304" s="130"/>
      <c r="BE304" s="130"/>
      <c r="BF304" s="130"/>
      <c r="BG304" s="130"/>
    </row>
    <row r="305" spans="1:59" ht="15" hidden="1" customHeight="1" x14ac:dyDescent="0.25">
      <c r="A305" s="49" t="s">
        <v>483</v>
      </c>
      <c r="B305" s="234"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6"/>
      <c r="AU305" s="130"/>
      <c r="AV305" s="130"/>
      <c r="AW305" s="131"/>
      <c r="AX305" s="130"/>
      <c r="AY305" s="130"/>
      <c r="AZ305" s="130"/>
      <c r="BA305" s="130"/>
      <c r="BB305" s="130"/>
      <c r="BC305" s="131"/>
      <c r="BD305" s="130"/>
      <c r="BE305" s="130"/>
      <c r="BF305" s="130"/>
      <c r="BG305" s="130"/>
    </row>
    <row r="306" spans="1:59" ht="15" hidden="1" customHeight="1" x14ac:dyDescent="0.25">
      <c r="A306" s="49" t="s">
        <v>461</v>
      </c>
      <c r="B306" s="234"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6"/>
      <c r="AU306" s="130"/>
      <c r="AV306" s="130"/>
      <c r="AW306" s="131"/>
      <c r="AX306" s="130"/>
      <c r="AY306" s="130"/>
      <c r="AZ306" s="130"/>
      <c r="BA306" s="130"/>
      <c r="BB306" s="130"/>
      <c r="BC306" s="131"/>
      <c r="BD306" s="130"/>
      <c r="BE306" s="130"/>
      <c r="BF306" s="130"/>
      <c r="BG306" s="130"/>
    </row>
    <row r="307" spans="1:59" ht="15" hidden="1" customHeight="1" x14ac:dyDescent="0.25">
      <c r="A307" s="75" t="s">
        <v>504</v>
      </c>
      <c r="B307" s="234" t="s">
        <v>505</v>
      </c>
      <c r="C307" s="31">
        <f t="shared" ref="C307" si="27">C308+C309+C310</f>
        <v>0</v>
      </c>
      <c r="D307" s="147"/>
      <c r="E307" s="147"/>
      <c r="F307" s="147"/>
      <c r="G307" s="147"/>
      <c r="H307" s="147"/>
      <c r="I307" s="147"/>
      <c r="J307" s="140"/>
      <c r="K307" s="140"/>
      <c r="L307" s="140"/>
      <c r="M307" s="140"/>
      <c r="N307" s="140"/>
      <c r="O307" s="140"/>
      <c r="P307" s="140"/>
      <c r="Q307" s="140"/>
      <c r="R307" s="140"/>
      <c r="S307" s="140"/>
      <c r="T307" s="167"/>
      <c r="U307" s="140"/>
      <c r="V307" s="140"/>
      <c r="W307" s="174"/>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6"/>
      <c r="AU307" s="130"/>
      <c r="AV307" s="130"/>
      <c r="AW307" s="131"/>
      <c r="AX307" s="130"/>
      <c r="AY307" s="130"/>
      <c r="AZ307" s="130"/>
      <c r="BA307" s="130"/>
      <c r="BB307" s="130"/>
      <c r="BC307" s="131"/>
      <c r="BD307" s="130"/>
      <c r="BE307" s="130"/>
      <c r="BF307" s="130"/>
      <c r="BG307" s="130"/>
    </row>
    <row r="308" spans="1:59" ht="15" hidden="1" customHeight="1" x14ac:dyDescent="0.25">
      <c r="A308" s="49" t="s">
        <v>481</v>
      </c>
      <c r="B308" s="234"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6"/>
      <c r="AU308" s="130"/>
      <c r="AV308" s="130"/>
      <c r="AW308" s="131"/>
      <c r="AX308" s="130"/>
      <c r="AY308" s="130"/>
      <c r="AZ308" s="130"/>
      <c r="BA308" s="130"/>
      <c r="BB308" s="130"/>
      <c r="BC308" s="131"/>
      <c r="BD308" s="130"/>
      <c r="BE308" s="130"/>
      <c r="BF308" s="130"/>
      <c r="BG308" s="130"/>
    </row>
    <row r="309" spans="1:59" ht="15" hidden="1" customHeight="1" x14ac:dyDescent="0.25">
      <c r="A309" s="49" t="s">
        <v>483</v>
      </c>
      <c r="B309" s="234"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6"/>
      <c r="AU309" s="130"/>
      <c r="AV309" s="130"/>
      <c r="AW309" s="131"/>
      <c r="AX309" s="130"/>
      <c r="AY309" s="130"/>
      <c r="AZ309" s="130"/>
      <c r="BA309" s="130"/>
      <c r="BB309" s="130"/>
      <c r="BC309" s="131"/>
      <c r="BD309" s="130"/>
      <c r="BE309" s="130"/>
      <c r="BF309" s="130"/>
      <c r="BG309" s="130"/>
    </row>
    <row r="310" spans="1:59" ht="15" hidden="1" customHeight="1" x14ac:dyDescent="0.25">
      <c r="A310" s="49" t="s">
        <v>461</v>
      </c>
      <c r="B310" s="234"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6"/>
      <c r="AU310" s="130"/>
      <c r="AV310" s="130"/>
      <c r="AW310" s="131"/>
      <c r="AX310" s="130"/>
      <c r="AY310" s="130"/>
      <c r="AZ310" s="130"/>
      <c r="BA310" s="130"/>
      <c r="BB310" s="130"/>
      <c r="BC310" s="131"/>
      <c r="BD310" s="130"/>
      <c r="BE310" s="130"/>
      <c r="BF310" s="130"/>
      <c r="BG310" s="130"/>
    </row>
    <row r="311" spans="1:59" ht="15" hidden="1" customHeight="1" x14ac:dyDescent="0.25">
      <c r="A311" s="76" t="s">
        <v>509</v>
      </c>
      <c r="B311" s="234" t="s">
        <v>510</v>
      </c>
      <c r="C311" s="31">
        <f t="shared" ref="C311" si="28">C312+C313+C314</f>
        <v>0</v>
      </c>
      <c r="D311" s="147"/>
      <c r="E311" s="147"/>
      <c r="F311" s="147"/>
      <c r="G311" s="147"/>
      <c r="H311" s="147"/>
      <c r="I311" s="147"/>
      <c r="J311" s="140"/>
      <c r="K311" s="140"/>
      <c r="L311" s="140"/>
      <c r="M311" s="140"/>
      <c r="N311" s="140"/>
      <c r="O311" s="140"/>
      <c r="P311" s="140"/>
      <c r="Q311" s="140"/>
      <c r="R311" s="140"/>
      <c r="S311" s="140"/>
      <c r="T311" s="167"/>
      <c r="U311" s="140"/>
      <c r="V311" s="140"/>
      <c r="W311" s="174"/>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6"/>
      <c r="AU311" s="130"/>
      <c r="AV311" s="130"/>
      <c r="AW311" s="131"/>
      <c r="AX311" s="130"/>
      <c r="AY311" s="130"/>
      <c r="AZ311" s="130"/>
      <c r="BA311" s="130"/>
      <c r="BB311" s="130"/>
      <c r="BC311" s="131"/>
      <c r="BD311" s="130"/>
      <c r="BE311" s="130"/>
      <c r="BF311" s="130"/>
      <c r="BG311" s="130"/>
    </row>
    <row r="312" spans="1:59" ht="15" hidden="1" customHeight="1" x14ac:dyDescent="0.25">
      <c r="A312" s="49" t="s">
        <v>481</v>
      </c>
      <c r="B312" s="234"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6"/>
      <c r="AU312" s="130"/>
      <c r="AV312" s="130"/>
      <c r="AW312" s="131"/>
      <c r="AX312" s="130"/>
      <c r="AY312" s="130"/>
      <c r="AZ312" s="130"/>
      <c r="BA312" s="130"/>
      <c r="BB312" s="130"/>
      <c r="BC312" s="131"/>
      <c r="BD312" s="130"/>
      <c r="BE312" s="130"/>
      <c r="BF312" s="130"/>
      <c r="BG312" s="130"/>
    </row>
    <row r="313" spans="1:59" ht="15" hidden="1" customHeight="1" x14ac:dyDescent="0.25">
      <c r="A313" s="49" t="s">
        <v>483</v>
      </c>
      <c r="B313" s="234"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6"/>
      <c r="AU313" s="130"/>
      <c r="AV313" s="130"/>
      <c r="AW313" s="131"/>
      <c r="AX313" s="130"/>
      <c r="AY313" s="130"/>
      <c r="AZ313" s="130"/>
      <c r="BA313" s="130"/>
      <c r="BB313" s="130"/>
      <c r="BC313" s="131"/>
      <c r="BD313" s="130"/>
      <c r="BE313" s="130"/>
      <c r="BF313" s="130"/>
      <c r="BG313" s="130"/>
    </row>
    <row r="314" spans="1:59" ht="15" hidden="1" customHeight="1" x14ac:dyDescent="0.25">
      <c r="A314" s="49" t="s">
        <v>461</v>
      </c>
      <c r="B314" s="234"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6"/>
      <c r="AU314" s="130"/>
      <c r="AV314" s="130"/>
      <c r="AW314" s="131"/>
      <c r="AX314" s="130"/>
      <c r="AY314" s="130"/>
      <c r="AZ314" s="130"/>
      <c r="BA314" s="130"/>
      <c r="BB314" s="130"/>
      <c r="BC314" s="131"/>
      <c r="BD314" s="130"/>
      <c r="BE314" s="130"/>
      <c r="BF314" s="130"/>
      <c r="BG314" s="130"/>
    </row>
    <row r="315" spans="1:59" ht="15" hidden="1" customHeight="1" x14ac:dyDescent="0.25">
      <c r="A315" s="76" t="s">
        <v>514</v>
      </c>
      <c r="B315" s="234" t="s">
        <v>515</v>
      </c>
      <c r="C315" s="31">
        <f t="shared" ref="C315" si="29">C316+C317+C318</f>
        <v>0</v>
      </c>
      <c r="D315" s="147"/>
      <c r="E315" s="147"/>
      <c r="F315" s="147"/>
      <c r="G315" s="147"/>
      <c r="H315" s="147"/>
      <c r="I315" s="147"/>
      <c r="J315" s="140"/>
      <c r="K315" s="140"/>
      <c r="L315" s="140"/>
      <c r="M315" s="140"/>
      <c r="N315" s="140"/>
      <c r="O315" s="140"/>
      <c r="P315" s="140"/>
      <c r="Q315" s="140"/>
      <c r="R315" s="140"/>
      <c r="S315" s="140"/>
      <c r="T315" s="167"/>
      <c r="U315" s="140"/>
      <c r="V315" s="140"/>
      <c r="W315" s="174"/>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6"/>
      <c r="AU315" s="130"/>
      <c r="AV315" s="130"/>
      <c r="AW315" s="131"/>
      <c r="AX315" s="130"/>
      <c r="AY315" s="130"/>
      <c r="AZ315" s="130"/>
      <c r="BA315" s="130"/>
      <c r="BB315" s="130"/>
      <c r="BC315" s="131"/>
      <c r="BD315" s="130"/>
      <c r="BE315" s="130"/>
      <c r="BF315" s="130"/>
      <c r="BG315" s="130"/>
    </row>
    <row r="316" spans="1:59" ht="15" hidden="1" customHeight="1" x14ac:dyDescent="0.25">
      <c r="A316" s="49" t="s">
        <v>481</v>
      </c>
      <c r="B316" s="234"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6"/>
      <c r="AU316" s="130"/>
      <c r="AV316" s="130"/>
      <c r="AW316" s="131"/>
      <c r="AX316" s="130"/>
      <c r="AY316" s="130"/>
      <c r="AZ316" s="130"/>
      <c r="BA316" s="130"/>
      <c r="BB316" s="130"/>
      <c r="BC316" s="131"/>
      <c r="BD316" s="130"/>
      <c r="BE316" s="130"/>
      <c r="BF316" s="130"/>
      <c r="BG316" s="130"/>
    </row>
    <row r="317" spans="1:59" ht="15" hidden="1" customHeight="1" x14ac:dyDescent="0.25">
      <c r="A317" s="49" t="s">
        <v>483</v>
      </c>
      <c r="B317" s="234"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6"/>
      <c r="AU317" s="130"/>
      <c r="AV317" s="130"/>
      <c r="AW317" s="131"/>
      <c r="AX317" s="130"/>
      <c r="AY317" s="130"/>
      <c r="AZ317" s="130"/>
      <c r="BA317" s="130"/>
      <c r="BB317" s="130"/>
      <c r="BC317" s="131"/>
      <c r="BD317" s="130"/>
      <c r="BE317" s="130"/>
      <c r="BF317" s="130"/>
      <c r="BG317" s="130"/>
    </row>
    <row r="318" spans="1:59" ht="15" hidden="1" customHeight="1" x14ac:dyDescent="0.25">
      <c r="A318" s="49" t="s">
        <v>461</v>
      </c>
      <c r="B318" s="234"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6"/>
      <c r="AU318" s="130"/>
      <c r="AV318" s="130"/>
      <c r="AW318" s="131"/>
      <c r="AX318" s="130"/>
      <c r="AY318" s="130"/>
      <c r="AZ318" s="130"/>
      <c r="BA318" s="130"/>
      <c r="BB318" s="130"/>
      <c r="BC318" s="131"/>
      <c r="BD318" s="130"/>
      <c r="BE318" s="130"/>
      <c r="BF318" s="130"/>
      <c r="BG318" s="130"/>
    </row>
    <row r="319" spans="1:59" ht="27" hidden="1" customHeight="1" x14ac:dyDescent="0.25">
      <c r="A319" s="76" t="s">
        <v>519</v>
      </c>
      <c r="B319" s="234" t="s">
        <v>520</v>
      </c>
      <c r="C319" s="31">
        <f t="shared" ref="C319" si="30">C320+C321+C322</f>
        <v>0</v>
      </c>
      <c r="D319" s="147"/>
      <c r="E319" s="147"/>
      <c r="F319" s="147"/>
      <c r="G319" s="147"/>
      <c r="H319" s="147"/>
      <c r="I319" s="147"/>
      <c r="J319" s="140"/>
      <c r="K319" s="140"/>
      <c r="L319" s="140"/>
      <c r="M319" s="140"/>
      <c r="N319" s="140"/>
      <c r="O319" s="140"/>
      <c r="P319" s="140"/>
      <c r="Q319" s="140"/>
      <c r="R319" s="140"/>
      <c r="S319" s="140"/>
      <c r="T319" s="167"/>
      <c r="U319" s="140"/>
      <c r="V319" s="140"/>
      <c r="W319" s="174"/>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6"/>
      <c r="AU319" s="130"/>
      <c r="AV319" s="130"/>
      <c r="AW319" s="131"/>
      <c r="AX319" s="130"/>
      <c r="AY319" s="130"/>
      <c r="AZ319" s="130"/>
      <c r="BA319" s="130"/>
      <c r="BB319" s="130"/>
      <c r="BC319" s="131"/>
      <c r="BD319" s="130"/>
      <c r="BE319" s="130"/>
      <c r="BF319" s="130"/>
      <c r="BG319" s="130"/>
    </row>
    <row r="320" spans="1:59" ht="36.75" hidden="1" customHeight="1" x14ac:dyDescent="0.25">
      <c r="A320" s="49" t="s">
        <v>481</v>
      </c>
      <c r="B320" s="234"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6"/>
      <c r="AU320" s="130"/>
      <c r="AV320" s="130"/>
      <c r="AW320" s="131"/>
      <c r="AX320" s="130"/>
      <c r="AY320" s="130"/>
      <c r="AZ320" s="130"/>
      <c r="BA320" s="130"/>
      <c r="BB320" s="130"/>
      <c r="BC320" s="131"/>
      <c r="BD320" s="130"/>
      <c r="BE320" s="130"/>
      <c r="BF320" s="130"/>
      <c r="BG320" s="130"/>
    </row>
    <row r="321" spans="1:59" ht="39.75" hidden="1" customHeight="1" x14ac:dyDescent="0.25">
      <c r="A321" s="49" t="s">
        <v>483</v>
      </c>
      <c r="B321" s="234"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6"/>
      <c r="AU321" s="130"/>
      <c r="AV321" s="130"/>
      <c r="AW321" s="131"/>
      <c r="AX321" s="130"/>
      <c r="AY321" s="130"/>
      <c r="AZ321" s="130"/>
      <c r="BA321" s="130"/>
      <c r="BB321" s="130"/>
      <c r="BC321" s="131"/>
      <c r="BD321" s="130"/>
      <c r="BE321" s="130"/>
      <c r="BF321" s="130"/>
      <c r="BG321" s="130"/>
    </row>
    <row r="322" spans="1:59" ht="42" hidden="1" customHeight="1" x14ac:dyDescent="0.25">
      <c r="A322" s="49" t="s">
        <v>461</v>
      </c>
      <c r="B322" s="234"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6"/>
      <c r="AU322" s="130"/>
      <c r="AV322" s="130"/>
      <c r="AW322" s="131"/>
      <c r="AX322" s="130"/>
      <c r="AY322" s="130"/>
      <c r="AZ322" s="130"/>
      <c r="BA322" s="130"/>
      <c r="BB322" s="130"/>
      <c r="BC322" s="131"/>
      <c r="BD322" s="130"/>
      <c r="BE322" s="130"/>
      <c r="BF322" s="130"/>
      <c r="BG322" s="130"/>
    </row>
    <row r="323" spans="1:59" s="35" customFormat="1" ht="15" customHeight="1" x14ac:dyDescent="0.25">
      <c r="A323" s="77" t="s">
        <v>524</v>
      </c>
      <c r="B323" s="243" t="s">
        <v>525</v>
      </c>
      <c r="C323" s="78">
        <f t="shared" ref="C323" si="31">C324+C325+C326</f>
        <v>0</v>
      </c>
      <c r="D323" s="147"/>
      <c r="E323" s="147"/>
      <c r="F323" s="147"/>
      <c r="G323" s="147"/>
      <c r="H323" s="147"/>
      <c r="I323" s="147"/>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6"/>
      <c r="AU323" s="130"/>
      <c r="AV323" s="130"/>
      <c r="AW323" s="131"/>
      <c r="AX323" s="130"/>
      <c r="AY323" s="131"/>
      <c r="AZ323" s="130"/>
      <c r="BA323" s="130"/>
      <c r="BB323" s="130"/>
      <c r="BC323" s="131"/>
      <c r="BD323" s="130"/>
      <c r="BE323" s="130"/>
      <c r="BF323" s="130"/>
      <c r="BG323" s="130"/>
    </row>
    <row r="324" spans="1:59" s="65" customFormat="1" ht="15" customHeight="1" x14ac:dyDescent="0.25">
      <c r="A324" s="79" t="s">
        <v>481</v>
      </c>
      <c r="B324" s="244" t="s">
        <v>526</v>
      </c>
      <c r="C324" s="63"/>
      <c r="D324" s="192"/>
      <c r="E324" s="183"/>
      <c r="F324" s="183"/>
      <c r="G324" s="183"/>
      <c r="H324" s="183"/>
      <c r="I324" s="183"/>
      <c r="J324" s="183"/>
      <c r="K324" s="183"/>
      <c r="L324" s="183"/>
      <c r="M324" s="183"/>
      <c r="N324" s="183"/>
      <c r="O324" s="183"/>
      <c r="P324" s="183"/>
      <c r="Q324" s="195"/>
      <c r="R324" s="183"/>
      <c r="S324" s="183"/>
      <c r="T324" s="186"/>
      <c r="U324" s="183"/>
      <c r="V324" s="183"/>
      <c r="W324" s="195"/>
      <c r="X324" s="183"/>
      <c r="Y324" s="183"/>
      <c r="Z324" s="183"/>
      <c r="AA324" s="183"/>
      <c r="AB324" s="183"/>
      <c r="AC324" s="183"/>
      <c r="AD324" s="183"/>
      <c r="AE324" s="183"/>
      <c r="AF324" s="183"/>
      <c r="AG324" s="195"/>
      <c r="AH324" s="183"/>
      <c r="AI324" s="183"/>
      <c r="AJ324" s="183"/>
      <c r="AK324" s="183"/>
      <c r="AL324" s="195"/>
      <c r="AM324" s="183"/>
      <c r="AN324" s="183"/>
      <c r="AO324" s="183"/>
      <c r="AP324" s="183"/>
      <c r="AQ324" s="183"/>
      <c r="AR324" s="183"/>
      <c r="AS324" s="128"/>
      <c r="AT324" s="187"/>
      <c r="AU324" s="188"/>
      <c r="AV324" s="188"/>
      <c r="AW324" s="131"/>
      <c r="AX324" s="188"/>
      <c r="AY324" s="188"/>
      <c r="AZ324" s="188"/>
      <c r="BA324" s="188"/>
      <c r="BB324" s="188"/>
      <c r="BC324" s="131"/>
      <c r="BD324" s="188"/>
      <c r="BE324" s="188"/>
      <c r="BF324" s="188"/>
      <c r="BG324" s="188"/>
    </row>
    <row r="325" spans="1:59" s="67" customFormat="1" ht="15" customHeight="1" x14ac:dyDescent="0.25">
      <c r="A325" s="80" t="s">
        <v>483</v>
      </c>
      <c r="B325" s="245" t="s">
        <v>527</v>
      </c>
      <c r="C325" s="63"/>
      <c r="D325" s="192"/>
      <c r="E325" s="183"/>
      <c r="F325" s="183"/>
      <c r="G325" s="183"/>
      <c r="H325" s="183"/>
      <c r="I325" s="183"/>
      <c r="J325" s="183"/>
      <c r="K325" s="183"/>
      <c r="L325" s="183"/>
      <c r="M325" s="183"/>
      <c r="N325" s="183"/>
      <c r="O325" s="183"/>
      <c r="P325" s="183"/>
      <c r="Q325" s="195"/>
      <c r="R325" s="183"/>
      <c r="S325" s="183"/>
      <c r="T325" s="186"/>
      <c r="U325" s="183"/>
      <c r="V325" s="183"/>
      <c r="W325" s="195"/>
      <c r="X325" s="183"/>
      <c r="Y325" s="183"/>
      <c r="Z325" s="183"/>
      <c r="AA325" s="183"/>
      <c r="AB325" s="183"/>
      <c r="AC325" s="183"/>
      <c r="AD325" s="183"/>
      <c r="AE325" s="183"/>
      <c r="AF325" s="183"/>
      <c r="AG325" s="195"/>
      <c r="AH325" s="183"/>
      <c r="AI325" s="183"/>
      <c r="AJ325" s="183"/>
      <c r="AK325" s="183"/>
      <c r="AL325" s="195"/>
      <c r="AM325" s="183"/>
      <c r="AN325" s="183"/>
      <c r="AO325" s="183"/>
      <c r="AP325" s="195"/>
      <c r="AQ325" s="183"/>
      <c r="AR325" s="183"/>
      <c r="AS325" s="128"/>
      <c r="AT325" s="189"/>
      <c r="AU325" s="190"/>
      <c r="AV325" s="190"/>
      <c r="AW325" s="131"/>
      <c r="AX325" s="190"/>
      <c r="AY325" s="190"/>
      <c r="AZ325" s="190"/>
      <c r="BA325" s="190"/>
      <c r="BB325" s="190"/>
      <c r="BC325" s="131"/>
      <c r="BD325" s="190"/>
      <c r="BE325" s="190"/>
      <c r="BF325" s="190"/>
      <c r="BG325" s="190"/>
    </row>
    <row r="326" spans="1:59" s="69" customFormat="1" ht="15" customHeight="1" x14ac:dyDescent="0.25">
      <c r="A326" s="81" t="s">
        <v>461</v>
      </c>
      <c r="B326" s="246" t="s">
        <v>528</v>
      </c>
      <c r="C326" s="63"/>
      <c r="D326" s="192"/>
      <c r="E326" s="183"/>
      <c r="F326" s="183"/>
      <c r="G326" s="183"/>
      <c r="H326" s="183"/>
      <c r="I326" s="183"/>
      <c r="J326" s="183"/>
      <c r="K326" s="183"/>
      <c r="L326" s="183"/>
      <c r="M326" s="183"/>
      <c r="N326" s="183"/>
      <c r="O326" s="183"/>
      <c r="P326" s="183"/>
      <c r="Q326" s="192"/>
      <c r="R326" s="183"/>
      <c r="S326" s="183"/>
      <c r="T326" s="186"/>
      <c r="U326" s="183"/>
      <c r="V326" s="183"/>
      <c r="W326" s="192"/>
      <c r="X326" s="183"/>
      <c r="Y326" s="183"/>
      <c r="Z326" s="183"/>
      <c r="AA326" s="183"/>
      <c r="AB326" s="183"/>
      <c r="AC326" s="183"/>
      <c r="AD326" s="183"/>
      <c r="AE326" s="183"/>
      <c r="AF326" s="183"/>
      <c r="AG326" s="183"/>
      <c r="AH326" s="183"/>
      <c r="AI326" s="183"/>
      <c r="AJ326" s="183"/>
      <c r="AK326" s="183"/>
      <c r="AL326" s="192"/>
      <c r="AM326" s="183"/>
      <c r="AN326" s="183"/>
      <c r="AO326" s="183"/>
      <c r="AP326" s="196"/>
      <c r="AQ326" s="183"/>
      <c r="AR326" s="183"/>
      <c r="AS326" s="128"/>
      <c r="AT326" s="193"/>
      <c r="AU326" s="164"/>
      <c r="AV326" s="164"/>
      <c r="AW326" s="131"/>
      <c r="AX326" s="164"/>
      <c r="AY326" s="164"/>
      <c r="AZ326" s="164"/>
      <c r="BA326" s="164"/>
      <c r="BB326" s="164"/>
      <c r="BC326" s="131"/>
      <c r="BD326" s="164"/>
      <c r="BE326" s="164"/>
      <c r="BF326" s="164"/>
      <c r="BG326" s="164"/>
    </row>
    <row r="327" spans="1:59" s="35" customFormat="1" ht="15" customHeight="1" x14ac:dyDescent="0.25">
      <c r="A327" s="77" t="s">
        <v>529</v>
      </c>
      <c r="B327" s="243" t="s">
        <v>530</v>
      </c>
      <c r="C327" s="78">
        <f t="shared" ref="C327" si="32">C328+C329+C330</f>
        <v>0</v>
      </c>
      <c r="D327" s="147"/>
      <c r="E327" s="147"/>
      <c r="F327" s="147"/>
      <c r="G327" s="147"/>
      <c r="H327" s="147"/>
      <c r="I327" s="147"/>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6"/>
      <c r="AU327" s="130"/>
      <c r="AV327" s="130"/>
      <c r="AW327" s="131"/>
      <c r="AX327" s="131"/>
      <c r="AY327" s="131"/>
      <c r="AZ327" s="130"/>
      <c r="BA327" s="130"/>
      <c r="BB327" s="130"/>
      <c r="BC327" s="131"/>
      <c r="BD327" s="130"/>
      <c r="BE327" s="130"/>
      <c r="BF327" s="130"/>
      <c r="BG327" s="130"/>
    </row>
    <row r="328" spans="1:59" ht="15" customHeight="1" x14ac:dyDescent="0.25">
      <c r="A328" s="49" t="s">
        <v>481</v>
      </c>
      <c r="B328" s="234"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5"/>
      <c r="AQ328" s="145"/>
      <c r="AR328" s="145"/>
      <c r="AS328" s="128"/>
      <c r="AT328" s="166"/>
      <c r="AU328" s="130"/>
      <c r="AV328" s="130"/>
      <c r="AW328" s="131"/>
      <c r="AX328" s="130"/>
      <c r="AY328" s="130"/>
      <c r="AZ328" s="130"/>
      <c r="BA328" s="130"/>
      <c r="BB328" s="130"/>
      <c r="BC328" s="131"/>
      <c r="BD328" s="130"/>
      <c r="BE328" s="130"/>
      <c r="BF328" s="130"/>
      <c r="BG328" s="130"/>
    </row>
    <row r="329" spans="1:59" ht="15" customHeight="1" x14ac:dyDescent="0.25">
      <c r="A329" s="49" t="s">
        <v>532</v>
      </c>
      <c r="B329" s="234"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5"/>
      <c r="AQ329" s="145"/>
      <c r="AR329" s="145"/>
      <c r="AS329" s="128"/>
      <c r="AT329" s="166"/>
      <c r="AU329" s="130"/>
      <c r="AV329" s="130"/>
      <c r="AW329" s="131"/>
      <c r="AX329" s="130"/>
      <c r="AY329" s="130"/>
      <c r="AZ329" s="130"/>
      <c r="BA329" s="130"/>
      <c r="BB329" s="130"/>
      <c r="BC329" s="131"/>
      <c r="BD329" s="130"/>
      <c r="BE329" s="130"/>
      <c r="BF329" s="130"/>
      <c r="BG329" s="130"/>
    </row>
    <row r="330" spans="1:59" ht="15" customHeight="1" x14ac:dyDescent="0.25">
      <c r="A330" s="49" t="s">
        <v>461</v>
      </c>
      <c r="B330" s="234"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5"/>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6"/>
      <c r="AU330" s="130"/>
      <c r="AV330" s="130"/>
      <c r="AW330" s="131"/>
      <c r="AX330" s="130"/>
      <c r="AY330" s="130"/>
      <c r="AZ330" s="130"/>
      <c r="BA330" s="130"/>
      <c r="BB330" s="130"/>
      <c r="BC330" s="131"/>
      <c r="BD330" s="130"/>
      <c r="BE330" s="130"/>
      <c r="BF330" s="130"/>
      <c r="BG330" s="130"/>
    </row>
    <row r="331" spans="1:59" ht="15" customHeight="1" x14ac:dyDescent="0.25">
      <c r="A331" s="82" t="s">
        <v>535</v>
      </c>
      <c r="B331" s="243" t="s">
        <v>536</v>
      </c>
      <c r="C331" s="78">
        <f t="shared" ref="C331" si="33">C332+C333+C334</f>
        <v>0</v>
      </c>
      <c r="D331" s="147"/>
      <c r="E331" s="147"/>
      <c r="F331" s="147"/>
      <c r="G331" s="147"/>
      <c r="H331" s="147"/>
      <c r="I331" s="147"/>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6"/>
      <c r="AU331" s="130"/>
      <c r="AV331" s="130"/>
      <c r="AW331" s="131"/>
      <c r="AX331" s="131"/>
      <c r="AY331" s="131"/>
      <c r="AZ331" s="130"/>
      <c r="BA331" s="130"/>
      <c r="BB331" s="130"/>
      <c r="BC331" s="131"/>
      <c r="BD331" s="130"/>
      <c r="BE331" s="130"/>
      <c r="BF331" s="130"/>
      <c r="BG331" s="130"/>
    </row>
    <row r="332" spans="1:59" ht="15" customHeight="1" x14ac:dyDescent="0.25">
      <c r="A332" s="49" t="s">
        <v>481</v>
      </c>
      <c r="B332" s="234"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5"/>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6"/>
      <c r="AU332" s="130"/>
      <c r="AV332" s="130"/>
      <c r="AW332" s="131"/>
      <c r="AX332" s="130"/>
      <c r="AY332" s="130"/>
      <c r="AZ332" s="130"/>
      <c r="BA332" s="130"/>
      <c r="BB332" s="130"/>
      <c r="BC332" s="131"/>
      <c r="BD332" s="130"/>
      <c r="BE332" s="130"/>
      <c r="BF332" s="130"/>
      <c r="BG332" s="130"/>
    </row>
    <row r="333" spans="1:59" ht="15" customHeight="1" x14ac:dyDescent="0.25">
      <c r="A333" s="49" t="s">
        <v>538</v>
      </c>
      <c r="B333" s="234"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5"/>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6"/>
      <c r="AU333" s="130"/>
      <c r="AV333" s="130"/>
      <c r="AW333" s="131"/>
      <c r="AX333" s="130"/>
      <c r="AY333" s="130"/>
      <c r="AZ333" s="130"/>
      <c r="BA333" s="130"/>
      <c r="BB333" s="130"/>
      <c r="BC333" s="131"/>
      <c r="BD333" s="130"/>
      <c r="BE333" s="130"/>
      <c r="BF333" s="130"/>
      <c r="BG333" s="130"/>
    </row>
    <row r="334" spans="1:59" ht="15" customHeight="1" x14ac:dyDescent="0.25">
      <c r="A334" s="49" t="s">
        <v>540</v>
      </c>
      <c r="B334" s="234"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6"/>
      <c r="AU334" s="130"/>
      <c r="AV334" s="130"/>
      <c r="AW334" s="131"/>
      <c r="AX334" s="130"/>
      <c r="AY334" s="130"/>
      <c r="AZ334" s="130"/>
      <c r="BA334" s="130"/>
      <c r="BB334" s="130"/>
      <c r="BC334" s="131"/>
      <c r="BD334" s="130"/>
      <c r="BE334" s="130"/>
      <c r="BF334" s="130"/>
      <c r="BG334" s="130"/>
    </row>
    <row r="335" spans="1:59" s="35" customFormat="1" ht="18.75" customHeight="1" x14ac:dyDescent="0.25">
      <c r="A335" s="83" t="s">
        <v>542</v>
      </c>
      <c r="B335" s="243" t="s">
        <v>543</v>
      </c>
      <c r="C335" s="78">
        <f t="shared" ref="C335" si="34">C336+C337+C338</f>
        <v>0</v>
      </c>
      <c r="D335" s="147"/>
      <c r="E335" s="147"/>
      <c r="F335" s="147"/>
      <c r="G335" s="147"/>
      <c r="H335" s="147"/>
      <c r="I335" s="147"/>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6"/>
      <c r="AU335" s="130"/>
      <c r="AV335" s="130"/>
      <c r="AW335" s="131"/>
      <c r="AX335" s="130"/>
      <c r="AY335" s="131"/>
      <c r="AZ335" s="130"/>
      <c r="BA335" s="130"/>
      <c r="BB335" s="130"/>
      <c r="BC335" s="131"/>
      <c r="BD335" s="130"/>
      <c r="BE335" s="130"/>
      <c r="BF335" s="130"/>
      <c r="BG335" s="130"/>
    </row>
    <row r="336" spans="1:59" s="85" customFormat="1" ht="15" customHeight="1" x14ac:dyDescent="0.25">
      <c r="A336" s="84" t="s">
        <v>481</v>
      </c>
      <c r="B336" s="247" t="s">
        <v>544</v>
      </c>
      <c r="C336" s="63"/>
      <c r="D336" s="192"/>
      <c r="E336" s="183"/>
      <c r="F336" s="183"/>
      <c r="G336" s="183"/>
      <c r="H336" s="183"/>
      <c r="I336" s="183"/>
      <c r="J336" s="183"/>
      <c r="K336" s="183"/>
      <c r="L336" s="183"/>
      <c r="M336" s="183"/>
      <c r="N336" s="183"/>
      <c r="O336" s="183"/>
      <c r="P336" s="183"/>
      <c r="Q336" s="183"/>
      <c r="R336" s="183"/>
      <c r="S336" s="183"/>
      <c r="T336" s="186"/>
      <c r="U336" s="183"/>
      <c r="V336" s="183"/>
      <c r="W336" s="185"/>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28"/>
      <c r="AT336" s="197"/>
      <c r="AU336" s="198"/>
      <c r="AV336" s="198"/>
      <c r="AW336" s="131"/>
      <c r="AX336" s="198"/>
      <c r="AY336" s="198"/>
      <c r="AZ336" s="198"/>
      <c r="BA336" s="198"/>
      <c r="BB336" s="198"/>
      <c r="BC336" s="131"/>
      <c r="BD336" s="198"/>
      <c r="BE336" s="198"/>
      <c r="BF336" s="198"/>
      <c r="BG336" s="198"/>
    </row>
    <row r="337" spans="1:59" s="67" customFormat="1" ht="15" customHeight="1" x14ac:dyDescent="0.25">
      <c r="A337" s="80" t="s">
        <v>538</v>
      </c>
      <c r="B337" s="245" t="s">
        <v>545</v>
      </c>
      <c r="C337" s="63"/>
      <c r="D337" s="192"/>
      <c r="E337" s="183"/>
      <c r="F337" s="183"/>
      <c r="G337" s="183"/>
      <c r="H337" s="183"/>
      <c r="I337" s="183"/>
      <c r="J337" s="183"/>
      <c r="K337" s="183"/>
      <c r="L337" s="183"/>
      <c r="M337" s="183"/>
      <c r="N337" s="183"/>
      <c r="O337" s="183"/>
      <c r="P337" s="183"/>
      <c r="Q337" s="183"/>
      <c r="R337" s="183"/>
      <c r="S337" s="183"/>
      <c r="T337" s="186"/>
      <c r="U337" s="183"/>
      <c r="V337" s="183"/>
      <c r="W337" s="185"/>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28"/>
      <c r="AT337" s="189"/>
      <c r="AU337" s="190"/>
      <c r="AV337" s="190"/>
      <c r="AW337" s="131"/>
      <c r="AX337" s="190"/>
      <c r="AY337" s="190"/>
      <c r="AZ337" s="190"/>
      <c r="BA337" s="190"/>
      <c r="BB337" s="190"/>
      <c r="BC337" s="131"/>
      <c r="BD337" s="190"/>
      <c r="BE337" s="190"/>
      <c r="BF337" s="190"/>
      <c r="BG337" s="190"/>
    </row>
    <row r="338" spans="1:59" s="69" customFormat="1" ht="15" customHeight="1" x14ac:dyDescent="0.25">
      <c r="A338" s="81" t="s">
        <v>540</v>
      </c>
      <c r="B338" s="246" t="s">
        <v>546</v>
      </c>
      <c r="C338" s="63"/>
      <c r="D338" s="192"/>
      <c r="E338" s="183"/>
      <c r="F338" s="183"/>
      <c r="G338" s="183"/>
      <c r="H338" s="183"/>
      <c r="I338" s="183"/>
      <c r="J338" s="183"/>
      <c r="K338" s="183"/>
      <c r="L338" s="183"/>
      <c r="M338" s="183"/>
      <c r="N338" s="183"/>
      <c r="O338" s="183"/>
      <c r="P338" s="183"/>
      <c r="Q338" s="183"/>
      <c r="R338" s="183"/>
      <c r="S338" s="183"/>
      <c r="T338" s="186"/>
      <c r="U338" s="183"/>
      <c r="V338" s="183"/>
      <c r="W338" s="185"/>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c r="AS338" s="128"/>
      <c r="AT338" s="193"/>
      <c r="AU338" s="164"/>
      <c r="AV338" s="164"/>
      <c r="AW338" s="131"/>
      <c r="AX338" s="164"/>
      <c r="AY338" s="164"/>
      <c r="AZ338" s="164"/>
      <c r="BA338" s="164"/>
      <c r="BB338" s="164"/>
      <c r="BC338" s="131"/>
      <c r="BD338" s="164"/>
      <c r="BE338" s="164"/>
      <c r="BF338" s="164"/>
      <c r="BG338" s="164"/>
    </row>
    <row r="339" spans="1:59" ht="25.5" customHeight="1" x14ac:dyDescent="0.25">
      <c r="A339" s="86" t="s">
        <v>547</v>
      </c>
      <c r="B339" s="243" t="s">
        <v>548</v>
      </c>
      <c r="C339" s="78">
        <f t="shared" ref="C339" si="35">C340+C341+C342</f>
        <v>0</v>
      </c>
      <c r="D339" s="147"/>
      <c r="E339" s="147"/>
      <c r="F339" s="147"/>
      <c r="G339" s="147"/>
      <c r="H339" s="147"/>
      <c r="I339" s="147"/>
      <c r="J339" s="140"/>
      <c r="K339" s="140"/>
      <c r="L339" s="140"/>
      <c r="M339" s="140"/>
      <c r="N339" s="140"/>
      <c r="O339" s="140"/>
      <c r="P339" s="140"/>
      <c r="Q339" s="140"/>
      <c r="R339" s="140"/>
      <c r="S339" s="140"/>
      <c r="T339" s="167"/>
      <c r="U339" s="140"/>
      <c r="V339" s="140"/>
      <c r="W339" s="174"/>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6"/>
      <c r="AU339" s="130"/>
      <c r="AV339" s="130"/>
      <c r="AW339" s="131"/>
      <c r="AX339" s="130"/>
      <c r="AY339" s="131"/>
      <c r="AZ339" s="130"/>
      <c r="BA339" s="130"/>
      <c r="BB339" s="130"/>
      <c r="BC339" s="131"/>
      <c r="BD339" s="130"/>
      <c r="BE339" s="130"/>
      <c r="BF339" s="130"/>
      <c r="BG339" s="130"/>
    </row>
    <row r="340" spans="1:59" ht="15" customHeight="1" x14ac:dyDescent="0.25">
      <c r="A340" s="49" t="s">
        <v>481</v>
      </c>
      <c r="B340" s="234"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6"/>
      <c r="AU340" s="130"/>
      <c r="AV340" s="130"/>
      <c r="AW340" s="131"/>
      <c r="AX340" s="130"/>
      <c r="AY340" s="130"/>
      <c r="AZ340" s="130"/>
      <c r="BA340" s="130"/>
      <c r="BB340" s="130"/>
      <c r="BC340" s="131"/>
      <c r="BD340" s="130"/>
      <c r="BE340" s="130"/>
      <c r="BF340" s="130"/>
      <c r="BG340" s="130"/>
    </row>
    <row r="341" spans="1:59" ht="15" customHeight="1" x14ac:dyDescent="0.25">
      <c r="A341" s="49" t="s">
        <v>483</v>
      </c>
      <c r="B341" s="234"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6"/>
      <c r="AU341" s="130"/>
      <c r="AV341" s="130"/>
      <c r="AW341" s="131"/>
      <c r="AX341" s="130"/>
      <c r="AY341" s="130"/>
      <c r="AZ341" s="130"/>
      <c r="BA341" s="130"/>
      <c r="BB341" s="130"/>
      <c r="BC341" s="131"/>
      <c r="BD341" s="130"/>
      <c r="BE341" s="130"/>
      <c r="BF341" s="130"/>
      <c r="BG341" s="130"/>
    </row>
    <row r="342" spans="1:59" ht="15" customHeight="1" x14ac:dyDescent="0.25">
      <c r="A342" s="49" t="s">
        <v>461</v>
      </c>
      <c r="B342" s="234"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6"/>
      <c r="AU342" s="130"/>
      <c r="AV342" s="130"/>
      <c r="AW342" s="131"/>
      <c r="AX342" s="130"/>
      <c r="AY342" s="130"/>
      <c r="AZ342" s="130"/>
      <c r="BA342" s="130"/>
      <c r="BB342" s="130"/>
      <c r="BC342" s="131"/>
      <c r="BD342" s="130"/>
      <c r="BE342" s="130"/>
      <c r="BF342" s="130"/>
      <c r="BG342" s="130"/>
    </row>
    <row r="343" spans="1:59" ht="45" x14ac:dyDescent="0.25">
      <c r="A343" s="86" t="s">
        <v>552</v>
      </c>
      <c r="B343" s="243" t="s">
        <v>553</v>
      </c>
      <c r="C343" s="78">
        <f t="shared" ref="C343" si="36">C344+C345+C346</f>
        <v>0</v>
      </c>
      <c r="D343" s="147"/>
      <c r="E343" s="147"/>
      <c r="F343" s="147"/>
      <c r="G343" s="147"/>
      <c r="H343" s="147"/>
      <c r="I343" s="147"/>
      <c r="J343" s="140"/>
      <c r="K343" s="140"/>
      <c r="L343" s="140"/>
      <c r="M343" s="140"/>
      <c r="N343" s="140"/>
      <c r="O343" s="140"/>
      <c r="P343" s="140"/>
      <c r="Q343" s="140"/>
      <c r="R343" s="140"/>
      <c r="S343" s="140"/>
      <c r="T343" s="167"/>
      <c r="U343" s="140"/>
      <c r="V343" s="140"/>
      <c r="W343" s="174"/>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6"/>
      <c r="AU343" s="130"/>
      <c r="AV343" s="130"/>
      <c r="AW343" s="131"/>
      <c r="AX343" s="130"/>
      <c r="AY343" s="131"/>
      <c r="AZ343" s="130"/>
      <c r="BA343" s="130"/>
      <c r="BB343" s="130"/>
      <c r="BC343" s="131"/>
      <c r="BD343" s="130"/>
      <c r="BE343" s="130"/>
      <c r="BF343" s="130"/>
      <c r="BG343" s="130"/>
    </row>
    <row r="344" spans="1:59" ht="15" customHeight="1" x14ac:dyDescent="0.25">
      <c r="A344" s="49" t="s">
        <v>481</v>
      </c>
      <c r="B344" s="234"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6"/>
      <c r="AU344" s="130"/>
      <c r="AV344" s="130"/>
      <c r="AW344" s="131"/>
      <c r="AX344" s="130"/>
      <c r="AY344" s="130"/>
      <c r="AZ344" s="130"/>
      <c r="BA344" s="130"/>
      <c r="BB344" s="130"/>
      <c r="BC344" s="131"/>
      <c r="BD344" s="130"/>
      <c r="BE344" s="130"/>
      <c r="BF344" s="130"/>
      <c r="BG344" s="130"/>
    </row>
    <row r="345" spans="1:59" ht="15" customHeight="1" x14ac:dyDescent="0.25">
      <c r="A345" s="49" t="s">
        <v>483</v>
      </c>
      <c r="B345" s="234"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6"/>
      <c r="AU345" s="130"/>
      <c r="AV345" s="130"/>
      <c r="AW345" s="131"/>
      <c r="AX345" s="130"/>
      <c r="AY345" s="130"/>
      <c r="AZ345" s="130"/>
      <c r="BA345" s="130"/>
      <c r="BB345" s="130"/>
      <c r="BC345" s="131"/>
      <c r="BD345" s="130"/>
      <c r="BE345" s="130"/>
      <c r="BF345" s="130"/>
      <c r="BG345" s="130"/>
    </row>
    <row r="346" spans="1:59" ht="15.75" customHeight="1" x14ac:dyDescent="0.25">
      <c r="A346" s="49" t="s">
        <v>461</v>
      </c>
      <c r="B346" s="234"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6"/>
      <c r="AU346" s="130"/>
      <c r="AV346" s="130"/>
      <c r="AW346" s="131"/>
      <c r="AX346" s="130"/>
      <c r="AY346" s="130"/>
      <c r="AZ346" s="130"/>
      <c r="BA346" s="130"/>
      <c r="BB346" s="130"/>
      <c r="BC346" s="131"/>
      <c r="BD346" s="130"/>
      <c r="BE346" s="130"/>
      <c r="BF346" s="130"/>
      <c r="BG346" s="130"/>
    </row>
    <row r="347" spans="1:59" ht="15" customHeight="1" x14ac:dyDescent="0.25">
      <c r="A347" s="75" t="s">
        <v>557</v>
      </c>
      <c r="B347" s="234"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6"/>
      <c r="AU347" s="130"/>
      <c r="AV347" s="130"/>
      <c r="AW347" s="131"/>
      <c r="AX347" s="130"/>
      <c r="AY347" s="130"/>
      <c r="AZ347" s="130"/>
      <c r="BA347" s="130"/>
      <c r="BB347" s="130"/>
      <c r="BC347" s="131"/>
      <c r="BD347" s="130"/>
      <c r="BE347" s="130"/>
      <c r="BF347" s="130"/>
      <c r="BG347" s="130"/>
    </row>
    <row r="348" spans="1:59" ht="15" customHeight="1" x14ac:dyDescent="0.25">
      <c r="A348" s="86" t="s">
        <v>559</v>
      </c>
      <c r="B348" s="243"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6"/>
      <c r="AU348" s="130"/>
      <c r="AV348" s="130"/>
      <c r="AW348" s="131"/>
      <c r="AX348" s="130"/>
      <c r="AY348" s="131"/>
      <c r="AZ348" s="130"/>
      <c r="BA348" s="130"/>
      <c r="BB348" s="130"/>
      <c r="BC348" s="131"/>
      <c r="BD348" s="130"/>
      <c r="BE348" s="130"/>
      <c r="BF348" s="130"/>
      <c r="BG348" s="130"/>
    </row>
    <row r="349" spans="1:59" ht="15" customHeight="1" x14ac:dyDescent="0.25">
      <c r="A349" s="87" t="s">
        <v>561</v>
      </c>
      <c r="B349" s="248"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6"/>
      <c r="AU349" s="130"/>
      <c r="AV349" s="130"/>
      <c r="AW349" s="131"/>
      <c r="AX349" s="130"/>
      <c r="AY349" s="130"/>
      <c r="AZ349" s="130"/>
      <c r="BA349" s="130"/>
      <c r="BB349" s="130"/>
      <c r="BC349" s="131"/>
      <c r="BD349" s="130"/>
      <c r="BE349" s="130"/>
      <c r="BF349" s="130"/>
      <c r="BG349" s="130"/>
    </row>
    <row r="350" spans="1:59" ht="30" customHeight="1" x14ac:dyDescent="0.25">
      <c r="A350" s="87" t="s">
        <v>563</v>
      </c>
      <c r="B350" s="248"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6"/>
      <c r="AU350" s="130"/>
      <c r="AV350" s="130"/>
      <c r="AW350" s="131"/>
      <c r="AX350" s="130"/>
      <c r="AY350" s="130"/>
      <c r="AZ350" s="130"/>
      <c r="BA350" s="130"/>
      <c r="BB350" s="130"/>
      <c r="BC350" s="131"/>
      <c r="BD350" s="130"/>
      <c r="BE350" s="130"/>
      <c r="BF350" s="130"/>
      <c r="BG350" s="130"/>
    </row>
    <row r="351" spans="1:59" ht="15" customHeight="1" x14ac:dyDescent="0.25">
      <c r="A351" s="75" t="s">
        <v>565</v>
      </c>
      <c r="B351" s="234"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6"/>
      <c r="AU351" s="130"/>
      <c r="AV351" s="130"/>
      <c r="AW351" s="131"/>
      <c r="AX351" s="130"/>
      <c r="AY351" s="130"/>
      <c r="AZ351" s="130"/>
      <c r="BA351" s="130"/>
      <c r="BB351" s="130"/>
      <c r="BC351" s="131"/>
      <c r="BD351" s="130"/>
      <c r="BE351" s="130"/>
      <c r="BF351" s="130"/>
      <c r="BG351" s="130"/>
    </row>
    <row r="352" spans="1:59" ht="15" customHeight="1" x14ac:dyDescent="0.25">
      <c r="A352" s="88" t="s">
        <v>380</v>
      </c>
      <c r="B352" s="248"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6"/>
      <c r="AU352" s="130"/>
      <c r="AV352" s="130"/>
      <c r="AW352" s="131"/>
      <c r="AX352" s="130"/>
      <c r="AY352" s="130"/>
      <c r="AZ352" s="130"/>
      <c r="BA352" s="130"/>
      <c r="BB352" s="130"/>
      <c r="BC352" s="131"/>
      <c r="BD352" s="130"/>
      <c r="BE352" s="130"/>
      <c r="BF352" s="130"/>
      <c r="BG352" s="130"/>
    </row>
    <row r="353" spans="1:59" ht="15" customHeight="1" x14ac:dyDescent="0.25">
      <c r="A353" s="89" t="s">
        <v>568</v>
      </c>
      <c r="B353" s="249"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4"/>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6"/>
      <c r="AU353" s="130"/>
      <c r="AV353" s="130"/>
      <c r="AW353" s="131"/>
      <c r="AX353" s="130"/>
      <c r="AY353" s="130"/>
      <c r="AZ353" s="130"/>
      <c r="BA353" s="130"/>
      <c r="BB353" s="130"/>
      <c r="BC353" s="131"/>
      <c r="BD353" s="130"/>
      <c r="BE353" s="130"/>
      <c r="BF353" s="130"/>
      <c r="BG353" s="130"/>
    </row>
    <row r="354" spans="1:59" ht="15" customHeight="1" x14ac:dyDescent="0.25">
      <c r="A354" s="88" t="s">
        <v>570</v>
      </c>
      <c r="B354" s="248"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6"/>
      <c r="AU354" s="130"/>
      <c r="AV354" s="130"/>
      <c r="AW354" s="131"/>
      <c r="AX354" s="130"/>
      <c r="AY354" s="130"/>
      <c r="AZ354" s="130"/>
      <c r="BA354" s="130"/>
      <c r="BB354" s="130"/>
      <c r="BC354" s="131"/>
      <c r="BD354" s="130"/>
      <c r="BE354" s="130"/>
      <c r="BF354" s="130"/>
      <c r="BG354" s="130"/>
    </row>
    <row r="355" spans="1:59" ht="15" customHeight="1" x14ac:dyDescent="0.25">
      <c r="A355" s="88" t="s">
        <v>572</v>
      </c>
      <c r="B355" s="248"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6"/>
      <c r="AU355" s="130"/>
      <c r="AV355" s="130"/>
      <c r="AW355" s="131"/>
      <c r="AX355" s="130"/>
      <c r="AY355" s="130"/>
      <c r="AZ355" s="130"/>
      <c r="BA355" s="130"/>
      <c r="BB355" s="130"/>
      <c r="BC355" s="131"/>
      <c r="BD355" s="130"/>
      <c r="BE355" s="130"/>
      <c r="BF355" s="130"/>
      <c r="BG355" s="130"/>
    </row>
    <row r="356" spans="1:59" ht="15" customHeight="1" x14ac:dyDescent="0.25">
      <c r="A356" s="88" t="s">
        <v>574</v>
      </c>
      <c r="B356" s="248"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6"/>
      <c r="AU356" s="130"/>
      <c r="AV356" s="130"/>
      <c r="AW356" s="131"/>
      <c r="AX356" s="130"/>
      <c r="AY356" s="130"/>
      <c r="AZ356" s="130"/>
      <c r="BA356" s="130"/>
      <c r="BB356" s="130"/>
      <c r="BC356" s="131"/>
      <c r="BD356" s="130"/>
      <c r="BE356" s="130"/>
      <c r="BF356" s="130"/>
      <c r="BG356" s="130"/>
    </row>
    <row r="357" spans="1:59" ht="15" customHeight="1" x14ac:dyDescent="0.25">
      <c r="A357" s="89" t="s">
        <v>576</v>
      </c>
      <c r="B357" s="249"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4"/>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6"/>
      <c r="AU357" s="130"/>
      <c r="AV357" s="130"/>
      <c r="AW357" s="131"/>
      <c r="AX357" s="130"/>
      <c r="AY357" s="130"/>
      <c r="AZ357" s="130"/>
      <c r="BA357" s="130"/>
      <c r="BB357" s="130"/>
      <c r="BC357" s="131"/>
      <c r="BD357" s="130"/>
      <c r="BE357" s="130"/>
      <c r="BF357" s="130"/>
      <c r="BG357" s="130"/>
    </row>
    <row r="358" spans="1:59" ht="15" customHeight="1" x14ac:dyDescent="0.25">
      <c r="A358" s="88" t="s">
        <v>578</v>
      </c>
      <c r="B358" s="248"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6"/>
      <c r="AU358" s="130"/>
      <c r="AV358" s="130"/>
      <c r="AW358" s="131"/>
      <c r="AX358" s="130"/>
      <c r="AY358" s="130"/>
      <c r="AZ358" s="130"/>
      <c r="BA358" s="130"/>
      <c r="BB358" s="130"/>
      <c r="BC358" s="131"/>
      <c r="BD358" s="130"/>
      <c r="BE358" s="130"/>
      <c r="BF358" s="130"/>
      <c r="BG358" s="130"/>
    </row>
    <row r="359" spans="1:59" ht="15" customHeight="1" x14ac:dyDescent="0.25">
      <c r="A359" s="88" t="s">
        <v>572</v>
      </c>
      <c r="B359" s="248"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6"/>
      <c r="AU359" s="130"/>
      <c r="AV359" s="130"/>
      <c r="AW359" s="131"/>
      <c r="AX359" s="130"/>
      <c r="AY359" s="130"/>
      <c r="AZ359" s="130"/>
      <c r="BA359" s="130"/>
      <c r="BB359" s="130"/>
      <c r="BC359" s="131"/>
      <c r="BD359" s="130"/>
      <c r="BE359" s="130"/>
      <c r="BF359" s="130"/>
      <c r="BG359" s="130"/>
    </row>
    <row r="360" spans="1:59" ht="15" customHeight="1" x14ac:dyDescent="0.25">
      <c r="A360" s="88" t="s">
        <v>574</v>
      </c>
      <c r="B360" s="248"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6"/>
      <c r="AU360" s="130"/>
      <c r="AV360" s="130"/>
      <c r="AW360" s="131"/>
      <c r="AX360" s="130"/>
      <c r="AY360" s="130"/>
      <c r="AZ360" s="130"/>
      <c r="BA360" s="130"/>
      <c r="BB360" s="130"/>
      <c r="BC360" s="131"/>
      <c r="BD360" s="130"/>
      <c r="BE360" s="130"/>
      <c r="BF360" s="130"/>
      <c r="BG360" s="130"/>
    </row>
    <row r="361" spans="1:59" ht="25.5" customHeight="1" x14ac:dyDescent="0.25">
      <c r="A361" s="89" t="s">
        <v>582</v>
      </c>
      <c r="B361" s="249"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4"/>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6"/>
      <c r="AU361" s="130"/>
      <c r="AV361" s="130"/>
      <c r="AW361" s="131"/>
      <c r="AX361" s="130"/>
      <c r="AY361" s="130"/>
      <c r="AZ361" s="130"/>
      <c r="BA361" s="130"/>
      <c r="BB361" s="130"/>
      <c r="BC361" s="131"/>
      <c r="BD361" s="130"/>
      <c r="BE361" s="130"/>
      <c r="BF361" s="130"/>
      <c r="BG361" s="130"/>
    </row>
    <row r="362" spans="1:59" ht="15" customHeight="1" x14ac:dyDescent="0.25">
      <c r="A362" s="88" t="s">
        <v>578</v>
      </c>
      <c r="B362" s="248"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6"/>
      <c r="AU362" s="130"/>
      <c r="AV362" s="130"/>
      <c r="AW362" s="131"/>
      <c r="AX362" s="130"/>
      <c r="AY362" s="130"/>
      <c r="AZ362" s="130"/>
      <c r="BA362" s="130"/>
      <c r="BB362" s="130"/>
      <c r="BC362" s="131"/>
      <c r="BD362" s="130"/>
      <c r="BE362" s="130"/>
      <c r="BF362" s="130"/>
      <c r="BG362" s="130"/>
    </row>
    <row r="363" spans="1:59" ht="15" customHeight="1" x14ac:dyDescent="0.25">
      <c r="A363" s="88" t="s">
        <v>572</v>
      </c>
      <c r="B363" s="248"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6"/>
      <c r="AU363" s="130"/>
      <c r="AV363" s="130"/>
      <c r="AW363" s="131"/>
      <c r="AX363" s="130"/>
      <c r="AY363" s="130"/>
      <c r="AZ363" s="130"/>
      <c r="BA363" s="130"/>
      <c r="BB363" s="130"/>
      <c r="BC363" s="131"/>
      <c r="BD363" s="130"/>
      <c r="BE363" s="130"/>
      <c r="BF363" s="130"/>
      <c r="BG363" s="130"/>
    </row>
    <row r="364" spans="1:59" ht="15" customHeight="1" x14ac:dyDescent="0.25">
      <c r="A364" s="88" t="s">
        <v>574</v>
      </c>
      <c r="B364" s="248"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6"/>
      <c r="AU364" s="130"/>
      <c r="AV364" s="130"/>
      <c r="AW364" s="131"/>
      <c r="AX364" s="130"/>
      <c r="AY364" s="130"/>
      <c r="AZ364" s="130"/>
      <c r="BA364" s="130"/>
      <c r="BB364" s="130"/>
      <c r="BC364" s="131"/>
      <c r="BD364" s="130"/>
      <c r="BE364" s="130"/>
      <c r="BF364" s="130"/>
      <c r="BG364" s="130"/>
    </row>
    <row r="365" spans="1:59" ht="28.5" customHeight="1" x14ac:dyDescent="0.25">
      <c r="A365" s="89" t="s">
        <v>587</v>
      </c>
      <c r="B365" s="249"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6"/>
      <c r="AU365" s="130"/>
      <c r="AV365" s="130"/>
      <c r="AW365" s="131"/>
      <c r="AX365" s="130"/>
      <c r="AY365" s="130"/>
      <c r="AZ365" s="130"/>
      <c r="BA365" s="130"/>
      <c r="BB365" s="130"/>
      <c r="BC365" s="131"/>
      <c r="BD365" s="130"/>
      <c r="BE365" s="130"/>
      <c r="BF365" s="130"/>
      <c r="BG365" s="130"/>
    </row>
    <row r="366" spans="1:59" ht="15" customHeight="1" x14ac:dyDescent="0.25">
      <c r="A366" s="88" t="s">
        <v>578</v>
      </c>
      <c r="B366" s="248"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6"/>
      <c r="AU366" s="130"/>
      <c r="AV366" s="130"/>
      <c r="AW366" s="131"/>
      <c r="AX366" s="130"/>
      <c r="AY366" s="130"/>
      <c r="AZ366" s="130"/>
      <c r="BA366" s="130"/>
      <c r="BB366" s="130"/>
      <c r="BC366" s="131"/>
      <c r="BD366" s="130"/>
      <c r="BE366" s="130"/>
      <c r="BF366" s="130"/>
      <c r="BG366" s="130"/>
    </row>
    <row r="367" spans="1:59" ht="18.75" customHeight="1" x14ac:dyDescent="0.25">
      <c r="A367" s="88" t="s">
        <v>572</v>
      </c>
      <c r="B367" s="248"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6"/>
      <c r="AU367" s="130"/>
      <c r="AV367" s="130"/>
      <c r="AW367" s="131"/>
      <c r="AX367" s="130"/>
      <c r="AY367" s="130"/>
      <c r="AZ367" s="130"/>
      <c r="BA367" s="130"/>
      <c r="BB367" s="130"/>
      <c r="BC367" s="131"/>
      <c r="BD367" s="130"/>
      <c r="BE367" s="130"/>
      <c r="BF367" s="130"/>
      <c r="BG367" s="130"/>
    </row>
    <row r="368" spans="1:59" ht="15" customHeight="1" x14ac:dyDescent="0.25">
      <c r="A368" s="88" t="s">
        <v>574</v>
      </c>
      <c r="B368" s="248"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6"/>
      <c r="AU368" s="130"/>
      <c r="AV368" s="130"/>
      <c r="AW368" s="131"/>
      <c r="AX368" s="130"/>
      <c r="AY368" s="130"/>
      <c r="AZ368" s="130"/>
      <c r="BA368" s="130"/>
      <c r="BB368" s="130"/>
      <c r="BC368" s="131"/>
      <c r="BD368" s="130"/>
      <c r="BE368" s="130"/>
      <c r="BF368" s="130"/>
      <c r="BG368" s="130"/>
    </row>
    <row r="369" spans="1:59" ht="22.5" customHeight="1" x14ac:dyDescent="0.25">
      <c r="A369" s="88" t="s">
        <v>592</v>
      </c>
      <c r="B369" s="248"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6"/>
      <c r="AU369" s="130"/>
      <c r="AV369" s="130"/>
      <c r="AW369" s="131"/>
      <c r="AX369" s="130"/>
      <c r="AY369" s="130"/>
      <c r="AZ369" s="130"/>
      <c r="BA369" s="130"/>
      <c r="BB369" s="130"/>
      <c r="BC369" s="131"/>
      <c r="BD369" s="130"/>
      <c r="BE369" s="130"/>
      <c r="BF369" s="130"/>
      <c r="BG369" s="130"/>
    </row>
    <row r="370" spans="1:59" ht="29.25" customHeight="1" x14ac:dyDescent="0.25">
      <c r="A370" s="88" t="s">
        <v>594</v>
      </c>
      <c r="B370" s="248"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5"/>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6"/>
      <c r="AU370" s="130"/>
      <c r="AV370" s="130"/>
      <c r="AW370" s="131"/>
      <c r="AX370" s="130"/>
      <c r="AY370" s="130"/>
      <c r="AZ370" s="130"/>
      <c r="BA370" s="130"/>
      <c r="BB370" s="130"/>
      <c r="BC370" s="131"/>
      <c r="BD370" s="130"/>
      <c r="BE370" s="130"/>
      <c r="BF370" s="130"/>
      <c r="BG370" s="130"/>
    </row>
    <row r="371" spans="1:59" ht="58.5" customHeight="1" x14ac:dyDescent="0.25">
      <c r="A371" s="90" t="s">
        <v>596</v>
      </c>
      <c r="B371" s="249"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6"/>
      <c r="AU371" s="130"/>
      <c r="AV371" s="130"/>
      <c r="AW371" s="131"/>
      <c r="AX371" s="130"/>
      <c r="AY371" s="130"/>
      <c r="AZ371" s="130"/>
      <c r="BA371" s="130"/>
      <c r="BB371" s="130"/>
      <c r="BC371" s="131"/>
      <c r="BD371" s="130"/>
      <c r="BE371" s="130"/>
      <c r="BF371" s="130"/>
      <c r="BG371" s="130"/>
    </row>
    <row r="372" spans="1:59" ht="40.5" customHeight="1" x14ac:dyDescent="0.25">
      <c r="A372" s="91" t="s">
        <v>598</v>
      </c>
      <c r="B372" s="248"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6"/>
      <c r="AU372" s="130"/>
      <c r="AV372" s="130"/>
      <c r="AW372" s="131"/>
      <c r="AX372" s="130"/>
      <c r="AY372" s="130"/>
      <c r="AZ372" s="130"/>
      <c r="BA372" s="130"/>
      <c r="BB372" s="130"/>
      <c r="BC372" s="131"/>
      <c r="BD372" s="130"/>
      <c r="BE372" s="130"/>
      <c r="BF372" s="130"/>
      <c r="BG372" s="130"/>
    </row>
    <row r="373" spans="1:59" ht="45" customHeight="1" x14ac:dyDescent="0.25">
      <c r="A373" s="92" t="s">
        <v>600</v>
      </c>
      <c r="B373" s="248"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6"/>
      <c r="AU373" s="130"/>
      <c r="AV373" s="130"/>
      <c r="AW373" s="131"/>
      <c r="AX373" s="130"/>
      <c r="AY373" s="130"/>
      <c r="AZ373" s="130"/>
      <c r="BA373" s="130"/>
      <c r="BB373" s="130"/>
      <c r="BC373" s="131"/>
      <c r="BD373" s="130"/>
      <c r="BE373" s="130"/>
      <c r="BF373" s="130"/>
      <c r="BG373" s="130"/>
    </row>
    <row r="374" spans="1:59" ht="34.5" customHeight="1" x14ac:dyDescent="0.25">
      <c r="A374" s="93" t="s">
        <v>602</v>
      </c>
      <c r="B374" s="248">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6"/>
      <c r="AU374" s="130"/>
      <c r="AV374" s="130"/>
      <c r="AW374" s="131"/>
      <c r="AX374" s="130"/>
      <c r="AY374" s="130"/>
      <c r="AZ374" s="130"/>
      <c r="BA374" s="130"/>
      <c r="BB374" s="130"/>
      <c r="BC374" s="131"/>
      <c r="BD374" s="130"/>
      <c r="BE374" s="130"/>
      <c r="BF374" s="130"/>
      <c r="BG374" s="130"/>
    </row>
    <row r="375" spans="1:59" ht="30" customHeight="1" x14ac:dyDescent="0.25">
      <c r="A375" s="93" t="s">
        <v>603</v>
      </c>
      <c r="B375" s="248">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6"/>
      <c r="AU375" s="130"/>
      <c r="AV375" s="130"/>
      <c r="AW375" s="131"/>
      <c r="AX375" s="130"/>
      <c r="AY375" s="130"/>
      <c r="AZ375" s="130"/>
      <c r="BA375" s="130"/>
      <c r="BB375" s="130"/>
      <c r="BC375" s="131"/>
      <c r="BD375" s="130"/>
      <c r="BE375" s="130"/>
      <c r="BF375" s="130"/>
      <c r="BG375" s="130"/>
    </row>
    <row r="376" spans="1:59" ht="22.5" customHeight="1" x14ac:dyDescent="0.25">
      <c r="A376" s="93" t="s">
        <v>604</v>
      </c>
      <c r="B376" s="248">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6"/>
      <c r="AU376" s="130"/>
      <c r="AV376" s="130"/>
      <c r="AW376" s="131"/>
      <c r="AX376" s="130"/>
      <c r="AY376" s="130"/>
      <c r="AZ376" s="130"/>
      <c r="BA376" s="130"/>
      <c r="BB376" s="130"/>
      <c r="BC376" s="131"/>
      <c r="BD376" s="130"/>
      <c r="BE376" s="130"/>
      <c r="BF376" s="130"/>
      <c r="BG376" s="130"/>
    </row>
    <row r="377" spans="1:59" ht="15" customHeight="1" x14ac:dyDescent="0.25">
      <c r="A377" s="14" t="s">
        <v>605</v>
      </c>
      <c r="B377" s="219">
        <v>57</v>
      </c>
      <c r="C377" s="8">
        <f t="shared" ref="C377" si="37">C378+C379</f>
        <v>0</v>
      </c>
      <c r="D377" s="147"/>
      <c r="E377" s="147"/>
      <c r="F377" s="147"/>
      <c r="G377" s="147"/>
      <c r="H377" s="147"/>
      <c r="I377" s="147"/>
      <c r="J377" s="140"/>
      <c r="K377" s="140"/>
      <c r="L377" s="140"/>
      <c r="M377" s="140"/>
      <c r="N377" s="140"/>
      <c r="O377" s="140"/>
      <c r="P377" s="140"/>
      <c r="Q377" s="140"/>
      <c r="R377" s="140"/>
      <c r="S377" s="140"/>
      <c r="T377" s="167"/>
      <c r="U377" s="140"/>
      <c r="V377" s="140"/>
      <c r="W377" s="168"/>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6"/>
      <c r="AU377" s="130"/>
      <c r="AV377" s="130"/>
      <c r="AW377" s="131"/>
      <c r="AX377" s="130"/>
      <c r="AY377" s="130"/>
      <c r="AZ377" s="130"/>
      <c r="BA377" s="130"/>
      <c r="BB377" s="130"/>
      <c r="BC377" s="131"/>
      <c r="BD377" s="130"/>
      <c r="BE377" s="130"/>
      <c r="BF377" s="130"/>
      <c r="BG377" s="130"/>
    </row>
    <row r="378" spans="1:59" ht="15" customHeight="1" x14ac:dyDescent="0.25">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6"/>
      <c r="AU378" s="130"/>
      <c r="AV378" s="130"/>
      <c r="AW378" s="131"/>
      <c r="AX378" s="130"/>
      <c r="AY378" s="130"/>
      <c r="AZ378" s="130"/>
      <c r="BA378" s="130"/>
      <c r="BB378" s="130"/>
      <c r="BC378" s="131"/>
      <c r="BD378" s="130"/>
      <c r="BE378" s="130"/>
      <c r="BF378" s="130"/>
      <c r="BG378" s="130"/>
    </row>
    <row r="379" spans="1:59" ht="15" customHeight="1" x14ac:dyDescent="0.25">
      <c r="A379" s="13" t="s">
        <v>607</v>
      </c>
      <c r="B379" s="220">
        <v>57.02</v>
      </c>
      <c r="C379" s="78">
        <f t="shared" ref="C379" si="38">C380+C381+C382+C383</f>
        <v>0</v>
      </c>
      <c r="D379" s="147"/>
      <c r="E379" s="147"/>
      <c r="F379" s="147"/>
      <c r="G379" s="147"/>
      <c r="H379" s="147"/>
      <c r="I379" s="147"/>
      <c r="J379" s="140"/>
      <c r="K379" s="140"/>
      <c r="L379" s="140"/>
      <c r="M379" s="140"/>
      <c r="N379" s="140"/>
      <c r="O379" s="140"/>
      <c r="P379" s="140"/>
      <c r="Q379" s="140"/>
      <c r="R379" s="140"/>
      <c r="S379" s="140"/>
      <c r="T379" s="167"/>
      <c r="U379" s="140"/>
      <c r="V379" s="140"/>
      <c r="W379" s="168"/>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6"/>
      <c r="AU379" s="130"/>
      <c r="AV379" s="130"/>
      <c r="AW379" s="131"/>
      <c r="AX379" s="130"/>
      <c r="AY379" s="130"/>
      <c r="AZ379" s="130"/>
      <c r="BA379" s="130"/>
      <c r="BB379" s="130"/>
      <c r="BC379" s="131"/>
      <c r="BD379" s="130"/>
      <c r="BE379" s="130"/>
      <c r="BF379" s="130"/>
      <c r="BG379" s="130"/>
    </row>
    <row r="380" spans="1:59" ht="15" customHeight="1" x14ac:dyDescent="0.25">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6"/>
      <c r="AU380" s="130"/>
      <c r="AV380" s="130"/>
      <c r="AW380" s="131"/>
      <c r="AX380" s="130"/>
      <c r="AY380" s="130"/>
      <c r="AZ380" s="130"/>
      <c r="BA380" s="130"/>
      <c r="BB380" s="130"/>
      <c r="BC380" s="131"/>
      <c r="BD380" s="130"/>
      <c r="BE380" s="130"/>
      <c r="BF380" s="130"/>
      <c r="BG380" s="130"/>
    </row>
    <row r="381" spans="1:59" ht="15" customHeight="1" x14ac:dyDescent="0.25">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6"/>
      <c r="AU381" s="130"/>
      <c r="AV381" s="130"/>
      <c r="AW381" s="131"/>
      <c r="AX381" s="130"/>
      <c r="AY381" s="130"/>
      <c r="AZ381" s="130"/>
      <c r="BA381" s="130"/>
      <c r="BB381" s="130"/>
      <c r="BC381" s="131"/>
      <c r="BD381" s="130"/>
      <c r="BE381" s="130"/>
      <c r="BF381" s="130"/>
      <c r="BG381" s="130"/>
    </row>
    <row r="382" spans="1:59" ht="15" customHeight="1" x14ac:dyDescent="0.25">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6"/>
      <c r="AU382" s="130"/>
      <c r="AV382" s="130"/>
      <c r="AW382" s="131"/>
      <c r="AX382" s="130"/>
      <c r="AY382" s="130"/>
      <c r="AZ382" s="130"/>
      <c r="BA382" s="130"/>
      <c r="BB382" s="130"/>
      <c r="BC382" s="131"/>
      <c r="BD382" s="130"/>
      <c r="BE382" s="130"/>
      <c r="BF382" s="130"/>
      <c r="BG382" s="130"/>
    </row>
    <row r="383" spans="1:59" ht="15" customHeight="1" x14ac:dyDescent="0.25">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6"/>
      <c r="AU383" s="130"/>
      <c r="AV383" s="130"/>
      <c r="AW383" s="131"/>
      <c r="AX383" s="130"/>
      <c r="AY383" s="130"/>
      <c r="AZ383" s="130"/>
      <c r="BA383" s="130"/>
      <c r="BB383" s="130"/>
      <c r="BC383" s="131"/>
      <c r="BD383" s="130"/>
      <c r="BE383" s="130"/>
      <c r="BF383" s="130"/>
      <c r="BG383" s="130"/>
    </row>
    <row r="384" spans="1:59" s="96" customFormat="1" ht="39.75" customHeight="1" x14ac:dyDescent="0.25">
      <c r="A384" s="250" t="s">
        <v>616</v>
      </c>
      <c r="B384" s="95">
        <v>58</v>
      </c>
      <c r="C384" s="275">
        <f>C385+C389+C393+C397+C401+C405</f>
        <v>31897.07</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6"/>
      <c r="AU384" s="130"/>
      <c r="AV384" s="130"/>
      <c r="AW384" s="131"/>
      <c r="AX384" s="131"/>
      <c r="AY384" s="131"/>
      <c r="AZ384" s="130"/>
      <c r="BA384" s="130"/>
      <c r="BB384" s="130"/>
      <c r="BC384" s="131"/>
      <c r="BD384" s="130"/>
      <c r="BE384" s="130"/>
      <c r="BF384" s="130"/>
      <c r="BG384" s="130"/>
    </row>
    <row r="385" spans="1:59" ht="15" customHeight="1" x14ac:dyDescent="0.25">
      <c r="A385" s="251" t="s">
        <v>617</v>
      </c>
      <c r="B385" s="252" t="s">
        <v>618</v>
      </c>
      <c r="C385" s="61">
        <f>SUM(C386:C388)</f>
        <v>0</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6"/>
      <c r="AU385" s="130"/>
      <c r="AV385" s="130"/>
      <c r="AW385" s="131"/>
      <c r="AX385" s="131"/>
      <c r="AY385" s="131"/>
      <c r="AZ385" s="130"/>
      <c r="BA385" s="130"/>
      <c r="BB385" s="130"/>
      <c r="BC385" s="131"/>
      <c r="BD385" s="130"/>
      <c r="BE385" s="130"/>
      <c r="BF385" s="130"/>
      <c r="BG385" s="130"/>
    </row>
    <row r="386" spans="1:59" ht="15" customHeight="1" x14ac:dyDescent="0.25">
      <c r="A386" s="253" t="s">
        <v>619</v>
      </c>
      <c r="B386" s="254" t="s">
        <v>620</v>
      </c>
      <c r="C386" s="30"/>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6"/>
      <c r="AU386" s="130"/>
      <c r="AV386" s="130"/>
      <c r="AW386" s="131"/>
      <c r="AX386" s="130"/>
      <c r="AY386" s="130"/>
      <c r="AZ386" s="130"/>
      <c r="BA386" s="130"/>
      <c r="BB386" s="130"/>
      <c r="BC386" s="131"/>
      <c r="BD386" s="130"/>
      <c r="BE386" s="130"/>
      <c r="BF386" s="130"/>
      <c r="BG386" s="130"/>
    </row>
    <row r="387" spans="1:59" ht="15" customHeight="1" x14ac:dyDescent="0.25">
      <c r="A387" s="253" t="s">
        <v>621</v>
      </c>
      <c r="B387" s="254" t="s">
        <v>622</v>
      </c>
      <c r="C387" s="30"/>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6"/>
      <c r="AU387" s="130"/>
      <c r="AV387" s="130"/>
      <c r="AW387" s="131"/>
      <c r="AX387" s="130"/>
      <c r="AY387" s="130"/>
      <c r="AZ387" s="130"/>
      <c r="BA387" s="130"/>
      <c r="BB387" s="130"/>
      <c r="BC387" s="131"/>
      <c r="BD387" s="130"/>
      <c r="BE387" s="130"/>
      <c r="BF387" s="130"/>
      <c r="BG387" s="130"/>
    </row>
    <row r="388" spans="1:59" ht="15" customHeight="1" x14ac:dyDescent="0.25">
      <c r="A388" s="253" t="s">
        <v>623</v>
      </c>
      <c r="B388" s="254" t="s">
        <v>624</v>
      </c>
      <c r="C388" s="30"/>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6"/>
      <c r="AU388" s="130"/>
      <c r="AV388" s="130"/>
      <c r="AW388" s="131"/>
      <c r="AX388" s="130"/>
      <c r="AY388" s="130"/>
      <c r="AZ388" s="130"/>
      <c r="BA388" s="130"/>
      <c r="BB388" s="130"/>
      <c r="BC388" s="131"/>
      <c r="BD388" s="130"/>
      <c r="BE388" s="130"/>
      <c r="BF388" s="130"/>
      <c r="BG388" s="130"/>
    </row>
    <row r="389" spans="1:59" ht="15" customHeight="1" x14ac:dyDescent="0.25">
      <c r="A389" s="255" t="s">
        <v>625</v>
      </c>
      <c r="B389" s="252"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6"/>
      <c r="AU389" s="130"/>
      <c r="AV389" s="130"/>
      <c r="AW389" s="131"/>
      <c r="AX389" s="131"/>
      <c r="AY389" s="131"/>
      <c r="AZ389" s="130"/>
      <c r="BA389" s="130"/>
      <c r="BB389" s="130"/>
      <c r="BC389" s="131"/>
      <c r="BD389" s="130"/>
      <c r="BE389" s="130"/>
      <c r="BF389" s="130"/>
      <c r="BG389" s="130"/>
    </row>
    <row r="390" spans="1:59" ht="15" customHeight="1" x14ac:dyDescent="0.25">
      <c r="A390" s="253" t="s">
        <v>619</v>
      </c>
      <c r="B390" s="254"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6"/>
      <c r="AU390" s="130"/>
      <c r="AV390" s="130"/>
      <c r="AW390" s="131"/>
      <c r="AX390" s="130"/>
      <c r="AY390" s="130"/>
      <c r="AZ390" s="130"/>
      <c r="BA390" s="130"/>
      <c r="BB390" s="130"/>
      <c r="BC390" s="131"/>
      <c r="BD390" s="130"/>
      <c r="BE390" s="130"/>
      <c r="BF390" s="130"/>
      <c r="BG390" s="130"/>
    </row>
    <row r="391" spans="1:59" ht="15" customHeight="1" x14ac:dyDescent="0.25">
      <c r="A391" s="253" t="s">
        <v>621</v>
      </c>
      <c r="B391" s="254"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6"/>
      <c r="AU391" s="130"/>
      <c r="AV391" s="130"/>
      <c r="AW391" s="131"/>
      <c r="AX391" s="130"/>
      <c r="AY391" s="130"/>
      <c r="AZ391" s="130"/>
      <c r="BA391" s="130"/>
      <c r="BB391" s="130"/>
      <c r="BC391" s="131"/>
      <c r="BD391" s="130"/>
      <c r="BE391" s="130"/>
      <c r="BF391" s="130"/>
      <c r="BG391" s="130"/>
    </row>
    <row r="392" spans="1:59" ht="15" customHeight="1" x14ac:dyDescent="0.25">
      <c r="A392" s="253" t="s">
        <v>623</v>
      </c>
      <c r="B392" s="254"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6"/>
      <c r="AU392" s="130"/>
      <c r="AV392" s="130"/>
      <c r="AW392" s="131"/>
      <c r="AX392" s="130"/>
      <c r="AY392" s="130"/>
      <c r="AZ392" s="130"/>
      <c r="BA392" s="130"/>
      <c r="BB392" s="130"/>
      <c r="BC392" s="131"/>
      <c r="BD392" s="130"/>
      <c r="BE392" s="130"/>
      <c r="BF392" s="130"/>
      <c r="BG392" s="130"/>
    </row>
    <row r="393" spans="1:59" ht="15" customHeight="1" x14ac:dyDescent="0.25">
      <c r="A393" s="255" t="s">
        <v>630</v>
      </c>
      <c r="B393" s="252"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6"/>
      <c r="AU393" s="130"/>
      <c r="AV393" s="130"/>
      <c r="AW393" s="131"/>
      <c r="AX393" s="131"/>
      <c r="AY393" s="131"/>
      <c r="AZ393" s="130"/>
      <c r="BA393" s="130"/>
      <c r="BB393" s="130"/>
      <c r="BC393" s="131"/>
      <c r="BD393" s="130"/>
      <c r="BE393" s="130"/>
      <c r="BF393" s="130"/>
      <c r="BG393" s="130"/>
    </row>
    <row r="394" spans="1:59" ht="15" customHeight="1" x14ac:dyDescent="0.25">
      <c r="A394" s="253" t="s">
        <v>619</v>
      </c>
      <c r="B394" s="254"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6"/>
      <c r="AU394" s="130"/>
      <c r="AV394" s="130"/>
      <c r="AW394" s="131"/>
      <c r="AX394" s="130"/>
      <c r="AY394" s="130"/>
      <c r="AZ394" s="130"/>
      <c r="BA394" s="130"/>
      <c r="BB394" s="130"/>
      <c r="BC394" s="131"/>
      <c r="BD394" s="130"/>
      <c r="BE394" s="130"/>
      <c r="BF394" s="130"/>
      <c r="BG394" s="130"/>
    </row>
    <row r="395" spans="1:59" ht="15" customHeight="1" x14ac:dyDescent="0.25">
      <c r="A395" s="253" t="s">
        <v>621</v>
      </c>
      <c r="B395" s="254"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6"/>
      <c r="AU395" s="130"/>
      <c r="AV395" s="130"/>
      <c r="AW395" s="131"/>
      <c r="AX395" s="130"/>
      <c r="AY395" s="130"/>
      <c r="AZ395" s="130"/>
      <c r="BA395" s="130"/>
      <c r="BB395" s="130"/>
      <c r="BC395" s="131"/>
      <c r="BD395" s="130"/>
      <c r="BE395" s="130"/>
      <c r="BF395" s="130"/>
      <c r="BG395" s="130"/>
    </row>
    <row r="396" spans="1:59" ht="15" customHeight="1" x14ac:dyDescent="0.25">
      <c r="A396" s="253" t="s">
        <v>623</v>
      </c>
      <c r="B396" s="254"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6"/>
      <c r="AU396" s="130"/>
      <c r="AV396" s="130"/>
      <c r="AW396" s="131"/>
      <c r="AX396" s="130"/>
      <c r="AY396" s="130"/>
      <c r="AZ396" s="130"/>
      <c r="BA396" s="130"/>
      <c r="BB396" s="130"/>
      <c r="BC396" s="131"/>
      <c r="BD396" s="130"/>
      <c r="BE396" s="130"/>
      <c r="BF396" s="130"/>
      <c r="BG396" s="130"/>
    </row>
    <row r="397" spans="1:59" ht="23.25" customHeight="1" x14ac:dyDescent="0.25">
      <c r="A397" s="251" t="s">
        <v>635</v>
      </c>
      <c r="B397" s="252"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6"/>
      <c r="AU397" s="130"/>
      <c r="AV397" s="130"/>
      <c r="AW397" s="131"/>
      <c r="AX397" s="131"/>
      <c r="AY397" s="131"/>
      <c r="AZ397" s="130"/>
      <c r="BA397" s="130"/>
      <c r="BB397" s="130"/>
      <c r="BC397" s="131"/>
      <c r="BD397" s="130"/>
      <c r="BE397" s="130"/>
      <c r="BF397" s="130"/>
      <c r="BG397" s="130"/>
    </row>
    <row r="398" spans="1:59" ht="15" customHeight="1" x14ac:dyDescent="0.25">
      <c r="A398" s="253" t="s">
        <v>619</v>
      </c>
      <c r="B398" s="254"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6"/>
      <c r="AU398" s="130"/>
      <c r="AV398" s="130"/>
      <c r="AW398" s="131"/>
      <c r="AX398" s="130"/>
      <c r="AY398" s="130"/>
      <c r="AZ398" s="130"/>
      <c r="BA398" s="130"/>
      <c r="BB398" s="130"/>
      <c r="BC398" s="131"/>
      <c r="BD398" s="130"/>
      <c r="BE398" s="130"/>
      <c r="BF398" s="130"/>
      <c r="BG398" s="130"/>
    </row>
    <row r="399" spans="1:59" ht="15" customHeight="1" x14ac:dyDescent="0.25">
      <c r="A399" s="253" t="s">
        <v>621</v>
      </c>
      <c r="B399" s="254"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6"/>
      <c r="AU399" s="130"/>
      <c r="AV399" s="130"/>
      <c r="AW399" s="131"/>
      <c r="AX399" s="130"/>
      <c r="AY399" s="130"/>
      <c r="AZ399" s="130"/>
      <c r="BA399" s="130"/>
      <c r="BB399" s="130"/>
      <c r="BC399" s="131"/>
      <c r="BD399" s="130"/>
      <c r="BE399" s="130"/>
      <c r="BF399" s="130"/>
      <c r="BG399" s="130"/>
    </row>
    <row r="400" spans="1:59" ht="15" customHeight="1" x14ac:dyDescent="0.25">
      <c r="A400" s="253" t="s">
        <v>623</v>
      </c>
      <c r="B400" s="254"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6"/>
      <c r="AU400" s="130"/>
      <c r="AV400" s="130"/>
      <c r="AW400" s="131"/>
      <c r="AX400" s="130"/>
      <c r="AY400" s="130"/>
      <c r="AZ400" s="130"/>
      <c r="BA400" s="130"/>
      <c r="BB400" s="130"/>
      <c r="BC400" s="131"/>
      <c r="BD400" s="130"/>
      <c r="BE400" s="130"/>
      <c r="BF400" s="130"/>
      <c r="BG400" s="130"/>
    </row>
    <row r="401" spans="1:59" s="35" customFormat="1" ht="15" customHeight="1" x14ac:dyDescent="0.25">
      <c r="A401" s="251" t="s">
        <v>640</v>
      </c>
      <c r="B401" s="252"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6"/>
      <c r="AU401" s="130"/>
      <c r="AV401" s="130"/>
      <c r="AW401" s="131"/>
      <c r="AX401" s="131"/>
      <c r="AY401" s="131"/>
      <c r="AZ401" s="130"/>
      <c r="BA401" s="130"/>
      <c r="BB401" s="130"/>
      <c r="BC401" s="131"/>
      <c r="BD401" s="130"/>
      <c r="BE401" s="130"/>
      <c r="BF401" s="130"/>
      <c r="BG401" s="130"/>
    </row>
    <row r="402" spans="1:59" s="97" customFormat="1" ht="15" customHeight="1" x14ac:dyDescent="0.25">
      <c r="A402" s="256" t="s">
        <v>619</v>
      </c>
      <c r="B402" s="257"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199"/>
      <c r="AU402" s="200"/>
      <c r="AV402" s="200"/>
      <c r="AW402" s="131"/>
      <c r="AX402" s="200"/>
      <c r="AY402" s="200"/>
      <c r="AZ402" s="200"/>
      <c r="BA402" s="200"/>
      <c r="BB402" s="200"/>
      <c r="BC402" s="131"/>
      <c r="BD402" s="200"/>
      <c r="BE402" s="200"/>
      <c r="BF402" s="200"/>
      <c r="BG402" s="200"/>
    </row>
    <row r="403" spans="1:59" s="98" customFormat="1" ht="15" customHeight="1" x14ac:dyDescent="0.25">
      <c r="A403" s="258" t="s">
        <v>621</v>
      </c>
      <c r="B403" s="259"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1"/>
      <c r="AU403" s="202"/>
      <c r="AV403" s="202"/>
      <c r="AW403" s="131"/>
      <c r="AX403" s="202"/>
      <c r="AY403" s="202"/>
      <c r="AZ403" s="202"/>
      <c r="BA403" s="202"/>
      <c r="BB403" s="202"/>
      <c r="BC403" s="131"/>
      <c r="BD403" s="202"/>
      <c r="BE403" s="202"/>
      <c r="BF403" s="202"/>
      <c r="BG403" s="202"/>
    </row>
    <row r="404" spans="1:59" s="99" customFormat="1" ht="15" customHeight="1" x14ac:dyDescent="0.25">
      <c r="A404" s="260"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3"/>
      <c r="AU404" s="204"/>
      <c r="AV404" s="204"/>
      <c r="AW404" s="131"/>
      <c r="AX404" s="204"/>
      <c r="AY404" s="204"/>
      <c r="AZ404" s="204"/>
      <c r="BA404" s="204"/>
      <c r="BB404" s="204"/>
      <c r="BC404" s="131"/>
      <c r="BD404" s="204"/>
      <c r="BE404" s="204"/>
      <c r="BF404" s="204"/>
      <c r="BG404" s="204"/>
    </row>
    <row r="405" spans="1:59" s="101" customFormat="1" ht="15" customHeight="1" x14ac:dyDescent="0.25">
      <c r="A405" s="77" t="s">
        <v>645</v>
      </c>
      <c r="B405" s="100" t="s">
        <v>646</v>
      </c>
      <c r="C405" s="61">
        <f>SUM(C406:C408)</f>
        <v>31897.07</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3"/>
      <c r="AU405" s="204"/>
      <c r="AV405" s="204"/>
      <c r="AW405" s="131"/>
      <c r="AX405" s="131"/>
      <c r="AY405" s="131"/>
      <c r="AZ405" s="204"/>
      <c r="BA405" s="204"/>
      <c r="BB405" s="204"/>
      <c r="BC405" s="131"/>
      <c r="BD405" s="204"/>
      <c r="BE405" s="204"/>
      <c r="BF405" s="204"/>
      <c r="BG405" s="204"/>
    </row>
    <row r="406" spans="1:59" s="99" customFormat="1" ht="15" customHeight="1" x14ac:dyDescent="0.25">
      <c r="A406" s="256" t="s">
        <v>619</v>
      </c>
      <c r="B406" s="102" t="s">
        <v>647</v>
      </c>
      <c r="C406" s="30">
        <v>31897.07</v>
      </c>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3"/>
      <c r="AU406" s="204"/>
      <c r="AV406" s="204"/>
      <c r="AW406" s="131"/>
      <c r="AX406" s="204"/>
      <c r="AY406" s="204"/>
      <c r="AZ406" s="204"/>
      <c r="BA406" s="204"/>
      <c r="BB406" s="204"/>
      <c r="BC406" s="131"/>
      <c r="BD406" s="204"/>
      <c r="BE406" s="204"/>
      <c r="BF406" s="204"/>
      <c r="BG406" s="204"/>
    </row>
    <row r="407" spans="1:59" s="99" customFormat="1" ht="15" customHeight="1" x14ac:dyDescent="0.25">
      <c r="A407" s="258"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3"/>
      <c r="AU407" s="204"/>
      <c r="AV407" s="204"/>
      <c r="AW407" s="131"/>
      <c r="AX407" s="204"/>
      <c r="AY407" s="204"/>
      <c r="AZ407" s="204"/>
      <c r="BA407" s="204"/>
      <c r="BB407" s="204"/>
      <c r="BC407" s="131"/>
      <c r="BD407" s="204"/>
      <c r="BE407" s="204"/>
      <c r="BF407" s="204"/>
      <c r="BG407" s="204"/>
    </row>
    <row r="408" spans="1:59" s="99" customFormat="1" ht="15" customHeight="1" x14ac:dyDescent="0.25">
      <c r="A408" s="260"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3"/>
      <c r="AU408" s="204"/>
      <c r="AV408" s="204"/>
      <c r="AW408" s="131"/>
      <c r="AX408" s="204"/>
      <c r="AY408" s="204"/>
      <c r="AZ408" s="204"/>
      <c r="BA408" s="204"/>
      <c r="BB408" s="204"/>
      <c r="BC408" s="131"/>
      <c r="BD408" s="204"/>
      <c r="BE408" s="204"/>
      <c r="BF408" s="204"/>
      <c r="BG408" s="204"/>
    </row>
    <row r="409" spans="1:59" ht="15" customHeight="1" x14ac:dyDescent="0.25">
      <c r="A409" s="14" t="s">
        <v>650</v>
      </c>
      <c r="B409" s="219">
        <v>59</v>
      </c>
      <c r="C409" s="8">
        <f>SUM(C410:C440)</f>
        <v>0</v>
      </c>
      <c r="D409" s="147"/>
      <c r="E409" s="147"/>
      <c r="F409" s="147"/>
      <c r="G409" s="147"/>
      <c r="H409" s="147"/>
      <c r="I409" s="147"/>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6"/>
      <c r="AU409" s="130"/>
      <c r="AV409" s="130"/>
      <c r="AW409" s="131"/>
      <c r="AX409" s="131"/>
      <c r="AY409" s="131"/>
      <c r="AZ409" s="130"/>
      <c r="BA409" s="130"/>
      <c r="BB409" s="130"/>
      <c r="BC409" s="131"/>
      <c r="BD409" s="130"/>
      <c r="BE409" s="130"/>
      <c r="BF409" s="130"/>
      <c r="BG409" s="130"/>
    </row>
    <row r="410" spans="1:59" ht="15" customHeight="1" x14ac:dyDescent="0.25">
      <c r="A410" s="103" t="s">
        <v>651</v>
      </c>
      <c r="B410" s="261">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6"/>
      <c r="AU410" s="130"/>
      <c r="AV410" s="130"/>
      <c r="AW410" s="131"/>
      <c r="AX410" s="130"/>
      <c r="AY410" s="130"/>
      <c r="AZ410" s="130"/>
      <c r="BA410" s="130"/>
      <c r="BB410" s="130"/>
      <c r="BC410" s="131"/>
      <c r="BD410" s="130"/>
      <c r="BE410" s="130"/>
      <c r="BF410" s="130"/>
      <c r="BG410" s="130"/>
    </row>
    <row r="411" spans="1:59" ht="15" customHeight="1" x14ac:dyDescent="0.25">
      <c r="A411" s="103" t="s">
        <v>652</v>
      </c>
      <c r="B411" s="261">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x14ac:dyDescent="0.25">
      <c r="A412" s="105" t="s">
        <v>653</v>
      </c>
      <c r="B412" s="262"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x14ac:dyDescent="0.25">
      <c r="A413" s="106" t="s">
        <v>655</v>
      </c>
      <c r="B413" s="262"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x14ac:dyDescent="0.25">
      <c r="A414" s="105" t="s">
        <v>657</v>
      </c>
      <c r="B414" s="262"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x14ac:dyDescent="0.25">
      <c r="A415" s="105" t="s">
        <v>659</v>
      </c>
      <c r="B415" s="262"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x14ac:dyDescent="0.25">
      <c r="A416" s="107" t="s">
        <v>661</v>
      </c>
      <c r="B416" s="262"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x14ac:dyDescent="0.25">
      <c r="A417" s="105" t="s">
        <v>663</v>
      </c>
      <c r="B417" s="262"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x14ac:dyDescent="0.25">
      <c r="A418" s="105" t="s">
        <v>665</v>
      </c>
      <c r="B418" s="262"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x14ac:dyDescent="0.25">
      <c r="A419" s="108" t="s">
        <v>667</v>
      </c>
      <c r="B419" s="262"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x14ac:dyDescent="0.25">
      <c r="A420" s="103" t="s">
        <v>669</v>
      </c>
      <c r="B420" s="261">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x14ac:dyDescent="0.25">
      <c r="A421" s="103" t="s">
        <v>670</v>
      </c>
      <c r="B421" s="261">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x14ac:dyDescent="0.25">
      <c r="A422" s="105" t="s">
        <v>671</v>
      </c>
      <c r="B422" s="262"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x14ac:dyDescent="0.25">
      <c r="A423" s="105" t="s">
        <v>673</v>
      </c>
      <c r="B423" s="262"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x14ac:dyDescent="0.25">
      <c r="A424" s="103" t="s">
        <v>675</v>
      </c>
      <c r="B424" s="261">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x14ac:dyDescent="0.25">
      <c r="A425" s="109" t="s">
        <v>676</v>
      </c>
      <c r="B425" s="261">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x14ac:dyDescent="0.25">
      <c r="A426" s="103" t="s">
        <v>677</v>
      </c>
      <c r="B426" s="261">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x14ac:dyDescent="0.25">
      <c r="A427" s="105" t="s">
        <v>678</v>
      </c>
      <c r="B427" s="262"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x14ac:dyDescent="0.25">
      <c r="A428" s="105" t="s">
        <v>680</v>
      </c>
      <c r="B428" s="262"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x14ac:dyDescent="0.25">
      <c r="A429" s="106" t="s">
        <v>682</v>
      </c>
      <c r="B429" s="262"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x14ac:dyDescent="0.25">
      <c r="A430" s="105" t="s">
        <v>684</v>
      </c>
      <c r="B430" s="262"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x14ac:dyDescent="0.25">
      <c r="A431" s="103" t="s">
        <v>686</v>
      </c>
      <c r="B431" s="261">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x14ac:dyDescent="0.25">
      <c r="A432" s="105" t="s">
        <v>687</v>
      </c>
      <c r="B432" s="262"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x14ac:dyDescent="0.25">
      <c r="A433" s="108" t="s">
        <v>689</v>
      </c>
      <c r="B433" s="262"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x14ac:dyDescent="0.25">
      <c r="A434" s="110" t="s">
        <v>691</v>
      </c>
      <c r="B434" s="261">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x14ac:dyDescent="0.25">
      <c r="A435" s="108" t="s">
        <v>692</v>
      </c>
      <c r="B435" s="262"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x14ac:dyDescent="0.25">
      <c r="A436" s="108" t="s">
        <v>694</v>
      </c>
      <c r="B436" s="262"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x14ac:dyDescent="0.25">
      <c r="A437" s="108" t="s">
        <v>696</v>
      </c>
      <c r="B437" s="262"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x14ac:dyDescent="0.25">
      <c r="A438" s="110" t="s">
        <v>698</v>
      </c>
      <c r="B438" s="263">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x14ac:dyDescent="0.25">
      <c r="A439" s="110" t="s">
        <v>777</v>
      </c>
      <c r="B439" s="263">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15" customHeight="1" x14ac:dyDescent="0.25">
      <c r="A440" s="110" t="s">
        <v>778</v>
      </c>
      <c r="B440" s="263">
        <v>59.4</v>
      </c>
      <c r="C440" s="104"/>
      <c r="D440" s="147"/>
      <c r="E440" s="145"/>
      <c r="F440" s="145"/>
      <c r="G440" s="145"/>
      <c r="H440" s="145"/>
      <c r="I440" s="145"/>
      <c r="J440" s="145"/>
      <c r="K440" s="145"/>
      <c r="L440" s="145"/>
      <c r="M440" s="145"/>
      <c r="N440" s="145"/>
      <c r="O440" s="145"/>
      <c r="P440" s="145"/>
      <c r="Q440" s="145"/>
      <c r="R440" s="145"/>
      <c r="S440" s="145"/>
      <c r="T440" s="146"/>
      <c r="U440" s="145"/>
      <c r="V440" s="145"/>
      <c r="W440" s="154"/>
      <c r="X440" s="145"/>
      <c r="Y440" s="145"/>
      <c r="Z440" s="145"/>
      <c r="AA440" s="145"/>
      <c r="AB440" s="145"/>
      <c r="AC440" s="145"/>
      <c r="AD440" s="145"/>
      <c r="AE440" s="145"/>
      <c r="AF440" s="145"/>
      <c r="AG440" s="145"/>
      <c r="AH440" s="145"/>
      <c r="AI440" s="145"/>
      <c r="AJ440" s="145"/>
      <c r="AK440" s="145"/>
      <c r="AL440" s="145"/>
      <c r="AM440" s="145"/>
      <c r="AN440" s="145"/>
      <c r="AO440" s="145"/>
      <c r="AP440" s="145"/>
      <c r="AQ440" s="145"/>
      <c r="AR440" s="145"/>
      <c r="AS440" s="128"/>
      <c r="AT440" s="130"/>
      <c r="AU440" s="130"/>
      <c r="AV440" s="130"/>
      <c r="AW440" s="131"/>
      <c r="AX440" s="130"/>
      <c r="AY440" s="130"/>
      <c r="AZ440" s="130"/>
      <c r="BA440" s="130"/>
      <c r="BB440" s="130"/>
      <c r="BC440" s="131"/>
      <c r="BD440" s="130"/>
      <c r="BE440" s="130"/>
      <c r="BF440" s="130"/>
      <c r="BG440" s="130"/>
    </row>
    <row r="441" spans="1:59" ht="30" x14ac:dyDescent="0.25">
      <c r="A441" s="58" t="s">
        <v>699</v>
      </c>
      <c r="B441" s="264">
        <v>65</v>
      </c>
      <c r="C441" s="8">
        <f t="shared" ref="C441" si="39">C442</f>
        <v>0</v>
      </c>
      <c r="D441" s="147"/>
      <c r="E441" s="147"/>
      <c r="F441" s="147"/>
      <c r="G441" s="147"/>
      <c r="H441" s="147"/>
      <c r="I441" s="147"/>
      <c r="J441" s="140"/>
      <c r="K441" s="140"/>
      <c r="L441" s="140"/>
      <c r="M441" s="140"/>
      <c r="N441" s="140"/>
      <c r="O441" s="140"/>
      <c r="P441" s="140"/>
      <c r="Q441" s="140"/>
      <c r="R441" s="140"/>
      <c r="S441" s="140"/>
      <c r="T441" s="167"/>
      <c r="U441" s="140"/>
      <c r="V441" s="140"/>
      <c r="W441" s="168"/>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28"/>
      <c r="AT441" s="130"/>
      <c r="AU441" s="130"/>
      <c r="AV441" s="130"/>
      <c r="AW441" s="131"/>
      <c r="AX441" s="130"/>
      <c r="AY441" s="130"/>
      <c r="AZ441" s="130"/>
      <c r="BA441" s="130"/>
      <c r="BB441" s="130"/>
      <c r="BC441" s="131"/>
      <c r="BD441" s="130"/>
      <c r="BE441" s="130"/>
      <c r="BF441" s="130"/>
      <c r="BG441" s="130"/>
    </row>
    <row r="442" spans="1:59" x14ac:dyDescent="0.25">
      <c r="A442" s="111" t="s">
        <v>700</v>
      </c>
      <c r="B442" s="265">
        <v>65.010000000000005</v>
      </c>
      <c r="C442" s="112"/>
      <c r="D442" s="147"/>
      <c r="E442" s="145"/>
      <c r="F442" s="145"/>
      <c r="G442" s="145"/>
      <c r="H442" s="145"/>
      <c r="I442" s="145"/>
      <c r="J442" s="145"/>
      <c r="K442" s="145"/>
      <c r="L442" s="145"/>
      <c r="M442" s="145"/>
      <c r="N442" s="145"/>
      <c r="O442" s="145"/>
      <c r="P442" s="145"/>
      <c r="Q442" s="145"/>
      <c r="R442" s="145"/>
      <c r="S442" s="145"/>
      <c r="T442" s="146"/>
      <c r="U442" s="145"/>
      <c r="V442" s="145"/>
      <c r="W442" s="154"/>
      <c r="X442" s="145"/>
      <c r="Y442" s="145"/>
      <c r="Z442" s="145"/>
      <c r="AA442" s="145"/>
      <c r="AB442" s="145"/>
      <c r="AC442" s="145"/>
      <c r="AD442" s="145"/>
      <c r="AE442" s="145"/>
      <c r="AF442" s="145"/>
      <c r="AG442" s="145"/>
      <c r="AH442" s="145"/>
      <c r="AI442" s="145"/>
      <c r="AJ442" s="145"/>
      <c r="AK442" s="145"/>
      <c r="AL442" s="145"/>
      <c r="AM442" s="145"/>
      <c r="AN442" s="145"/>
      <c r="AO442" s="145"/>
      <c r="AP442" s="145"/>
      <c r="AQ442" s="145"/>
      <c r="AR442" s="145"/>
      <c r="AS442" s="128"/>
      <c r="AT442" s="130"/>
      <c r="AU442" s="130"/>
      <c r="AV442" s="130"/>
      <c r="AW442" s="131"/>
      <c r="AX442" s="130"/>
      <c r="AY442" s="130"/>
      <c r="AZ442" s="130"/>
      <c r="BA442" s="130"/>
      <c r="BB442" s="130"/>
      <c r="BC442" s="131"/>
      <c r="BD442" s="130"/>
      <c r="BE442" s="130"/>
      <c r="BF442" s="130"/>
      <c r="BG442" s="130"/>
    </row>
    <row r="443" spans="1:59" s="115" customFormat="1" ht="15" customHeight="1" x14ac:dyDescent="0.25">
      <c r="A443" s="113" t="s">
        <v>701</v>
      </c>
      <c r="B443" s="266">
        <v>70</v>
      </c>
      <c r="C443" s="114">
        <f>C444+C453+C456</f>
        <v>0</v>
      </c>
      <c r="D443" s="147"/>
      <c r="E443" s="147"/>
      <c r="F443" s="147"/>
      <c r="G443" s="147"/>
      <c r="H443" s="147"/>
      <c r="I443" s="147"/>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1"/>
      <c r="AU443" s="130"/>
      <c r="AV443" s="130"/>
      <c r="AW443" s="131"/>
      <c r="AX443" s="131"/>
      <c r="AY443" s="131"/>
      <c r="AZ443" s="130"/>
      <c r="BA443" s="130"/>
      <c r="BB443" s="130"/>
      <c r="BC443" s="131"/>
      <c r="BD443" s="130"/>
      <c r="BE443" s="130"/>
      <c r="BF443" s="130"/>
      <c r="BG443" s="130"/>
    </row>
    <row r="444" spans="1:59" s="115" customFormat="1" ht="38.25" customHeight="1" x14ac:dyDescent="0.25">
      <c r="A444" s="116" t="s">
        <v>702</v>
      </c>
      <c r="B444" s="219">
        <v>71</v>
      </c>
      <c r="C444" s="8">
        <f t="shared" ref="C444" si="40">C445+C450+C452</f>
        <v>0</v>
      </c>
      <c r="D444" s="147"/>
      <c r="E444" s="147"/>
      <c r="F444" s="147"/>
      <c r="G444" s="147"/>
      <c r="H444" s="147"/>
      <c r="I444" s="147"/>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5" customFormat="1" ht="15" customHeight="1" x14ac:dyDescent="0.25">
      <c r="A445" s="13" t="s">
        <v>703</v>
      </c>
      <c r="B445" s="220">
        <v>71.010000000000005</v>
      </c>
      <c r="C445" s="78">
        <f>C446+C447+C448+C449</f>
        <v>0</v>
      </c>
      <c r="D445" s="147"/>
      <c r="E445" s="147"/>
      <c r="F445" s="147"/>
      <c r="G445" s="147"/>
      <c r="H445" s="147"/>
      <c r="I445" s="147"/>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30"/>
      <c r="AU445" s="130"/>
      <c r="AV445" s="130"/>
      <c r="AW445" s="131"/>
      <c r="AX445" s="131"/>
      <c r="AY445" s="131"/>
      <c r="AZ445" s="130"/>
      <c r="BA445" s="130"/>
      <c r="BB445" s="130"/>
      <c r="BC445" s="131"/>
      <c r="BD445" s="130"/>
      <c r="BE445" s="130"/>
      <c r="BF445" s="130"/>
      <c r="BG445" s="130"/>
    </row>
    <row r="446" spans="1:59" s="119" customFormat="1" ht="15" customHeight="1" x14ac:dyDescent="0.25">
      <c r="A446" s="117" t="s">
        <v>704</v>
      </c>
      <c r="B446" s="267" t="s">
        <v>705</v>
      </c>
      <c r="C446" s="118"/>
      <c r="D446" s="144"/>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205"/>
      <c r="AT446" s="204"/>
      <c r="AU446" s="204"/>
      <c r="AV446" s="204"/>
      <c r="AW446" s="131"/>
      <c r="AX446" s="204"/>
      <c r="AY446" s="204"/>
      <c r="AZ446" s="204"/>
      <c r="BA446" s="204"/>
      <c r="BB446" s="204"/>
      <c r="BC446" s="131"/>
      <c r="BD446" s="204"/>
      <c r="BE446" s="204"/>
      <c r="BF446" s="204"/>
      <c r="BG446" s="204"/>
    </row>
    <row r="447" spans="1:59" s="119" customFormat="1" ht="15" customHeight="1" x14ac:dyDescent="0.25">
      <c r="A447" s="117" t="s">
        <v>706</v>
      </c>
      <c r="B447" s="267" t="s">
        <v>707</v>
      </c>
      <c r="C447" s="118"/>
      <c r="D447" s="142"/>
      <c r="E447" s="142"/>
      <c r="F447" s="142"/>
      <c r="G447" s="142"/>
      <c r="H447" s="142"/>
      <c r="I447" s="142"/>
      <c r="J447" s="142"/>
      <c r="K447" s="142"/>
      <c r="L447" s="142"/>
      <c r="M447" s="142"/>
      <c r="N447" s="142"/>
      <c r="O447" s="142"/>
      <c r="P447" s="142"/>
      <c r="Q447" s="142"/>
      <c r="R447" s="142"/>
      <c r="S447" s="142"/>
      <c r="T447" s="143"/>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206"/>
      <c r="AQ447" s="142"/>
      <c r="AR447" s="142"/>
      <c r="AS447" s="205"/>
      <c r="AT447" s="204"/>
      <c r="AU447" s="204"/>
      <c r="AV447" s="204"/>
      <c r="AW447" s="131"/>
      <c r="AX447" s="204"/>
      <c r="AY447" s="204"/>
      <c r="AZ447" s="204"/>
      <c r="BA447" s="204"/>
      <c r="BB447" s="204"/>
      <c r="BC447" s="131"/>
      <c r="BD447" s="204"/>
      <c r="BE447" s="204"/>
      <c r="BF447" s="204"/>
      <c r="BG447" s="204"/>
    </row>
    <row r="448" spans="1:59" s="119" customFormat="1" ht="15" customHeight="1" x14ac:dyDescent="0.25">
      <c r="A448" s="117" t="s">
        <v>708</v>
      </c>
      <c r="B448" s="267" t="s">
        <v>709</v>
      </c>
      <c r="C448" s="118"/>
      <c r="D448" s="142"/>
      <c r="E448" s="142"/>
      <c r="F448" s="142"/>
      <c r="G448" s="142"/>
      <c r="H448" s="142"/>
      <c r="I448" s="142"/>
      <c r="J448" s="142"/>
      <c r="K448" s="142"/>
      <c r="L448" s="142"/>
      <c r="M448" s="142"/>
      <c r="N448" s="142"/>
      <c r="O448" s="142"/>
      <c r="P448" s="143"/>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204"/>
      <c r="AU448" s="204"/>
      <c r="AV448" s="204"/>
      <c r="AW448" s="131"/>
      <c r="AX448" s="204"/>
      <c r="AY448" s="204"/>
      <c r="AZ448" s="204"/>
      <c r="BA448" s="204"/>
      <c r="BB448" s="204"/>
      <c r="BC448" s="131"/>
      <c r="BD448" s="204"/>
      <c r="BE448" s="204"/>
      <c r="BF448" s="204"/>
      <c r="BG448" s="204"/>
    </row>
    <row r="449" spans="1:59" ht="15" customHeight="1" x14ac:dyDescent="0.25">
      <c r="A449" s="10" t="s">
        <v>710</v>
      </c>
      <c r="B449" s="3" t="s">
        <v>711</v>
      </c>
      <c r="C449" s="11"/>
      <c r="D449" s="144"/>
      <c r="E449" s="142"/>
      <c r="F449" s="142"/>
      <c r="G449" s="142"/>
      <c r="H449" s="142"/>
      <c r="I449" s="142"/>
      <c r="J449" s="142"/>
      <c r="K449" s="142"/>
      <c r="L449" s="142"/>
      <c r="M449" s="142"/>
      <c r="N449" s="142"/>
      <c r="O449" s="142"/>
      <c r="P449" s="142"/>
      <c r="Q449" s="142"/>
      <c r="R449" s="142"/>
      <c r="S449" s="142"/>
      <c r="T449" s="143"/>
      <c r="U449" s="142"/>
      <c r="V449" s="142"/>
      <c r="W449" s="206"/>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4"/>
      <c r="AT449" s="130"/>
      <c r="AU449" s="130"/>
      <c r="AV449" s="130"/>
      <c r="AW449" s="131"/>
      <c r="AX449" s="130"/>
      <c r="AY449" s="130"/>
      <c r="AZ449" s="130"/>
      <c r="BA449" s="130"/>
      <c r="BB449" s="130"/>
      <c r="BC449" s="131"/>
      <c r="BD449" s="130"/>
      <c r="BE449" s="130"/>
      <c r="BF449" s="130"/>
      <c r="BG449" s="130"/>
    </row>
    <row r="450" spans="1:59" ht="15" customHeight="1" x14ac:dyDescent="0.25">
      <c r="A450" s="120" t="s">
        <v>712</v>
      </c>
      <c r="B450" s="220">
        <v>71.02</v>
      </c>
      <c r="C450" s="78">
        <f t="shared" ref="C450" si="41">C451</f>
        <v>0</v>
      </c>
      <c r="D450" s="147"/>
      <c r="E450" s="147"/>
      <c r="F450" s="147"/>
      <c r="G450" s="147"/>
      <c r="H450" s="147"/>
      <c r="I450" s="147"/>
      <c r="J450" s="140"/>
      <c r="K450" s="140"/>
      <c r="L450" s="145"/>
      <c r="M450" s="140"/>
      <c r="N450" s="140"/>
      <c r="O450" s="140"/>
      <c r="P450" s="140"/>
      <c r="Q450" s="140"/>
      <c r="R450" s="140"/>
      <c r="S450" s="140"/>
      <c r="T450" s="167"/>
      <c r="U450" s="140"/>
      <c r="V450" s="140"/>
      <c r="W450" s="174"/>
      <c r="X450" s="140"/>
      <c r="Y450" s="140"/>
      <c r="Z450" s="140"/>
      <c r="AA450" s="140"/>
      <c r="AB450" s="140"/>
      <c r="AC450" s="140"/>
      <c r="AD450" s="140"/>
      <c r="AE450" s="140"/>
      <c r="AF450" s="140"/>
      <c r="AG450" s="140"/>
      <c r="AH450" s="140"/>
      <c r="AI450" s="140"/>
      <c r="AJ450" s="140"/>
      <c r="AK450" s="140"/>
      <c r="AL450" s="140"/>
      <c r="AM450" s="140"/>
      <c r="AN450" s="140"/>
      <c r="AO450" s="140"/>
      <c r="AP450" s="140"/>
      <c r="AQ450" s="140"/>
      <c r="AR450" s="140"/>
      <c r="AS450" s="140"/>
      <c r="AT450" s="130"/>
      <c r="AU450" s="130"/>
      <c r="AV450" s="130"/>
      <c r="AW450" s="131"/>
      <c r="AX450" s="130"/>
      <c r="AY450" s="130"/>
      <c r="AZ450" s="130"/>
      <c r="BA450" s="130"/>
      <c r="BB450" s="130"/>
      <c r="BC450" s="131"/>
      <c r="BD450" s="130"/>
      <c r="BE450" s="130"/>
      <c r="BF450" s="130"/>
      <c r="BG450" s="130"/>
    </row>
    <row r="451" spans="1:59" ht="15" customHeight="1" x14ac:dyDescent="0.25">
      <c r="A451" s="10" t="s">
        <v>713</v>
      </c>
      <c r="B451" s="3" t="s">
        <v>714</v>
      </c>
      <c r="C451" s="12"/>
      <c r="D451" s="147"/>
      <c r="E451" s="145"/>
      <c r="F451" s="145"/>
      <c r="G451" s="145"/>
      <c r="H451" s="145"/>
      <c r="I451" s="145"/>
      <c r="J451" s="145"/>
      <c r="K451" s="145"/>
      <c r="L451" s="145"/>
      <c r="M451" s="145"/>
      <c r="N451" s="145"/>
      <c r="O451" s="145"/>
      <c r="P451" s="145"/>
      <c r="Q451" s="145"/>
      <c r="R451" s="145"/>
      <c r="S451" s="145"/>
      <c r="T451" s="146"/>
      <c r="U451" s="145"/>
      <c r="V451" s="145"/>
      <c r="W451" s="175"/>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x14ac:dyDescent="0.25">
      <c r="A452" s="121" t="s">
        <v>715</v>
      </c>
      <c r="B452" s="3">
        <v>71.03</v>
      </c>
      <c r="C452" s="12"/>
      <c r="D452" s="147"/>
      <c r="E452" s="145"/>
      <c r="F452" s="145"/>
      <c r="G452" s="145"/>
      <c r="H452" s="145"/>
      <c r="I452" s="145"/>
      <c r="J452" s="145"/>
      <c r="K452" s="145"/>
      <c r="L452" s="145"/>
      <c r="M452" s="145"/>
      <c r="N452" s="145"/>
      <c r="O452" s="147"/>
      <c r="P452" s="145"/>
      <c r="Q452" s="145"/>
      <c r="R452" s="147"/>
      <c r="S452" s="145"/>
      <c r="T452" s="146"/>
      <c r="U452" s="145"/>
      <c r="V452" s="145"/>
      <c r="W452" s="147"/>
      <c r="X452" s="145"/>
      <c r="Y452" s="145"/>
      <c r="Z452" s="145"/>
      <c r="AA452" s="145"/>
      <c r="AB452" s="145"/>
      <c r="AC452" s="145"/>
      <c r="AD452" s="145"/>
      <c r="AE452" s="145"/>
      <c r="AF452" s="145"/>
      <c r="AG452" s="145"/>
      <c r="AH452" s="145"/>
      <c r="AI452" s="145"/>
      <c r="AJ452" s="145"/>
      <c r="AK452" s="145"/>
      <c r="AL452" s="145"/>
      <c r="AM452" s="145"/>
      <c r="AN452" s="145"/>
      <c r="AO452" s="145"/>
      <c r="AP452" s="145"/>
      <c r="AQ452" s="145"/>
      <c r="AR452" s="145"/>
      <c r="AS452" s="128"/>
      <c r="AT452" s="130"/>
      <c r="AU452" s="130"/>
      <c r="AV452" s="130"/>
      <c r="AW452" s="131"/>
      <c r="AX452" s="130"/>
      <c r="AY452" s="130"/>
      <c r="AZ452" s="130"/>
      <c r="BA452" s="130"/>
      <c r="BB452" s="130"/>
      <c r="BC452" s="131"/>
      <c r="BD452" s="130"/>
      <c r="BE452" s="130"/>
      <c r="BF452" s="130"/>
      <c r="BG452" s="130"/>
    </row>
    <row r="453" spans="1:59" ht="15" customHeight="1" x14ac:dyDescent="0.25">
      <c r="A453" s="14" t="s">
        <v>769</v>
      </c>
      <c r="B453" s="219">
        <v>72</v>
      </c>
      <c r="C453" s="8">
        <f t="shared" ref="C453:C454" si="42">C454</f>
        <v>0</v>
      </c>
      <c r="D453" s="147"/>
      <c r="E453" s="147"/>
      <c r="F453" s="147"/>
      <c r="G453" s="147"/>
      <c r="H453" s="147"/>
      <c r="I453" s="147"/>
      <c r="J453" s="140"/>
      <c r="K453" s="140"/>
      <c r="L453" s="140"/>
      <c r="M453" s="140"/>
      <c r="N453" s="140"/>
      <c r="O453" s="140"/>
      <c r="P453" s="140"/>
      <c r="Q453" s="140"/>
      <c r="R453" s="140"/>
      <c r="S453" s="140"/>
      <c r="T453" s="167"/>
      <c r="U453" s="140"/>
      <c r="V453" s="140"/>
      <c r="W453" s="168"/>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x14ac:dyDescent="0.25">
      <c r="A454" s="120" t="s">
        <v>716</v>
      </c>
      <c r="B454" s="220">
        <v>72.010000000000005</v>
      </c>
      <c r="C454" s="78">
        <f t="shared" si="42"/>
        <v>0</v>
      </c>
      <c r="D454" s="147"/>
      <c r="E454" s="147"/>
      <c r="F454" s="147"/>
      <c r="G454" s="147"/>
      <c r="H454" s="147"/>
      <c r="I454" s="147"/>
      <c r="J454" s="140"/>
      <c r="K454" s="140"/>
      <c r="L454" s="140"/>
      <c r="M454" s="140"/>
      <c r="N454" s="140"/>
      <c r="O454" s="140"/>
      <c r="P454" s="140"/>
      <c r="Q454" s="140"/>
      <c r="R454" s="140"/>
      <c r="S454" s="140"/>
      <c r="T454" s="167"/>
      <c r="U454" s="140"/>
      <c r="V454" s="140"/>
      <c r="W454" s="168"/>
      <c r="X454" s="140"/>
      <c r="Y454" s="140"/>
      <c r="Z454" s="140"/>
      <c r="AA454" s="140"/>
      <c r="AB454" s="140"/>
      <c r="AC454" s="140"/>
      <c r="AD454" s="140"/>
      <c r="AE454" s="140"/>
      <c r="AF454" s="140"/>
      <c r="AG454" s="140"/>
      <c r="AH454" s="140"/>
      <c r="AI454" s="140"/>
      <c r="AJ454" s="140"/>
      <c r="AK454" s="140"/>
      <c r="AL454" s="140"/>
      <c r="AM454" s="140"/>
      <c r="AN454" s="140"/>
      <c r="AO454" s="140"/>
      <c r="AP454" s="140"/>
      <c r="AQ454" s="140"/>
      <c r="AR454" s="140"/>
      <c r="AS454" s="128"/>
      <c r="AT454" s="130"/>
      <c r="AU454" s="130"/>
      <c r="AV454" s="130"/>
      <c r="AW454" s="131"/>
      <c r="AX454" s="130"/>
      <c r="AY454" s="130"/>
      <c r="AZ454" s="130"/>
      <c r="BA454" s="130"/>
      <c r="BB454" s="130"/>
      <c r="BC454" s="131"/>
      <c r="BD454" s="130"/>
      <c r="BE454" s="130"/>
      <c r="BF454" s="130"/>
      <c r="BG454" s="130"/>
    </row>
    <row r="455" spans="1:59" ht="15" customHeight="1" x14ac:dyDescent="0.25">
      <c r="A455" s="10" t="s">
        <v>717</v>
      </c>
      <c r="B455" s="3" t="s">
        <v>718</v>
      </c>
      <c r="C455" s="12"/>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x14ac:dyDescent="0.25">
      <c r="A456" s="122" t="s">
        <v>719</v>
      </c>
      <c r="B456" s="219">
        <v>75</v>
      </c>
      <c r="C456" s="123"/>
      <c r="D456" s="147"/>
      <c r="E456" s="145"/>
      <c r="F456" s="145"/>
      <c r="G456" s="145"/>
      <c r="H456" s="145"/>
      <c r="I456" s="145"/>
      <c r="J456" s="145"/>
      <c r="K456" s="145"/>
      <c r="L456" s="145"/>
      <c r="M456" s="145"/>
      <c r="N456" s="145"/>
      <c r="O456" s="145"/>
      <c r="P456" s="145"/>
      <c r="Q456" s="145"/>
      <c r="R456" s="145"/>
      <c r="S456" s="145"/>
      <c r="T456" s="146"/>
      <c r="U456" s="145"/>
      <c r="V456" s="145"/>
      <c r="W456" s="154"/>
      <c r="X456" s="145"/>
      <c r="Y456" s="145"/>
      <c r="Z456" s="145"/>
      <c r="AA456" s="145"/>
      <c r="AB456" s="145"/>
      <c r="AC456" s="145"/>
      <c r="AD456" s="145"/>
      <c r="AE456" s="145"/>
      <c r="AF456" s="145"/>
      <c r="AG456" s="145"/>
      <c r="AH456" s="145"/>
      <c r="AI456" s="145"/>
      <c r="AJ456" s="145"/>
      <c r="AK456" s="145"/>
      <c r="AL456" s="145"/>
      <c r="AM456" s="145"/>
      <c r="AN456" s="145"/>
      <c r="AO456" s="145"/>
      <c r="AP456" s="145"/>
      <c r="AQ456" s="145"/>
      <c r="AR456" s="145"/>
      <c r="AS456" s="128"/>
      <c r="AT456" s="130"/>
      <c r="AU456" s="130"/>
      <c r="AV456" s="130"/>
      <c r="AW456" s="131"/>
      <c r="AX456" s="130"/>
      <c r="AY456" s="130"/>
      <c r="AZ456" s="130"/>
      <c r="BA456" s="130"/>
      <c r="BB456" s="130"/>
      <c r="BC456" s="131"/>
      <c r="BD456" s="130"/>
      <c r="BE456" s="130"/>
      <c r="BF456" s="130"/>
      <c r="BG456" s="130"/>
    </row>
    <row r="457" spans="1:59" ht="15" customHeight="1" x14ac:dyDescent="0.25">
      <c r="A457" s="113" t="s">
        <v>720</v>
      </c>
      <c r="B457" s="266">
        <v>79</v>
      </c>
      <c r="C457" s="114">
        <f>C458+C469</f>
        <v>0</v>
      </c>
      <c r="D457" s="147"/>
      <c r="E457" s="147"/>
      <c r="F457" s="147"/>
      <c r="G457" s="147"/>
      <c r="H457" s="147"/>
      <c r="I457" s="147"/>
      <c r="J457" s="140"/>
      <c r="K457" s="140"/>
      <c r="L457" s="140"/>
      <c r="M457" s="140"/>
      <c r="N457" s="140"/>
      <c r="O457" s="140"/>
      <c r="P457" s="140"/>
      <c r="Q457" s="140"/>
      <c r="R457" s="140"/>
      <c r="S457" s="140"/>
      <c r="T457" s="167"/>
      <c r="U457" s="140"/>
      <c r="V457" s="140"/>
      <c r="W457" s="168"/>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x14ac:dyDescent="0.25">
      <c r="A458" s="14" t="s">
        <v>770</v>
      </c>
      <c r="B458" s="219">
        <v>80</v>
      </c>
      <c r="C458" s="8">
        <f t="shared" ref="C458" si="43">SUM(C459:C468)</f>
        <v>0</v>
      </c>
      <c r="D458" s="147"/>
      <c r="E458" s="147"/>
      <c r="F458" s="147"/>
      <c r="G458" s="147"/>
      <c r="H458" s="147"/>
      <c r="I458" s="147"/>
      <c r="J458" s="140"/>
      <c r="K458" s="140"/>
      <c r="L458" s="140"/>
      <c r="M458" s="140"/>
      <c r="N458" s="140"/>
      <c r="O458" s="140"/>
      <c r="P458" s="140"/>
      <c r="Q458" s="140"/>
      <c r="R458" s="140"/>
      <c r="S458" s="140"/>
      <c r="T458" s="167"/>
      <c r="U458" s="140"/>
      <c r="V458" s="140"/>
      <c r="W458" s="168"/>
      <c r="X458" s="140"/>
      <c r="Y458" s="140"/>
      <c r="Z458" s="140"/>
      <c r="AA458" s="140"/>
      <c r="AB458" s="140"/>
      <c r="AC458" s="140"/>
      <c r="AD458" s="140"/>
      <c r="AE458" s="140"/>
      <c r="AF458" s="140"/>
      <c r="AG458" s="140"/>
      <c r="AH458" s="140"/>
      <c r="AI458" s="140"/>
      <c r="AJ458" s="140"/>
      <c r="AK458" s="140"/>
      <c r="AL458" s="140"/>
      <c r="AM458" s="140"/>
      <c r="AN458" s="140"/>
      <c r="AO458" s="140"/>
      <c r="AP458" s="140"/>
      <c r="AQ458" s="140"/>
      <c r="AR458" s="140"/>
      <c r="AS458" s="128"/>
      <c r="AT458" s="130"/>
      <c r="AU458" s="130"/>
      <c r="AV458" s="130"/>
      <c r="AW458" s="131"/>
      <c r="AX458" s="130"/>
      <c r="AY458" s="130"/>
      <c r="AZ458" s="130"/>
      <c r="BA458" s="130"/>
      <c r="BB458" s="130"/>
      <c r="BC458" s="131"/>
      <c r="BD458" s="130"/>
      <c r="BE458" s="130"/>
      <c r="BF458" s="130"/>
      <c r="BG458" s="130"/>
    </row>
    <row r="459" spans="1:59" ht="15" customHeight="1" x14ac:dyDescent="0.25">
      <c r="A459" s="42" t="s">
        <v>721</v>
      </c>
      <c r="B459" s="234" t="s">
        <v>722</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x14ac:dyDescent="0.25">
      <c r="A460" s="42" t="s">
        <v>723</v>
      </c>
      <c r="B460" s="234" t="s">
        <v>724</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x14ac:dyDescent="0.25">
      <c r="A461" s="25" t="s">
        <v>725</v>
      </c>
      <c r="B461" s="3">
        <v>80.03</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x14ac:dyDescent="0.25">
      <c r="A462" s="42" t="s">
        <v>726</v>
      </c>
      <c r="B462" s="234" t="s">
        <v>727</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x14ac:dyDescent="0.25">
      <c r="A463" s="42" t="s">
        <v>728</v>
      </c>
      <c r="B463" s="234" t="s">
        <v>729</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x14ac:dyDescent="0.25">
      <c r="A464" s="42" t="s">
        <v>730</v>
      </c>
      <c r="B464" s="234" t="s">
        <v>731</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x14ac:dyDescent="0.25">
      <c r="A465" s="42" t="s">
        <v>732</v>
      </c>
      <c r="B465" s="234" t="s">
        <v>733</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x14ac:dyDescent="0.25">
      <c r="A466" s="25" t="s">
        <v>734</v>
      </c>
      <c r="B466" s="3">
        <v>80.08</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x14ac:dyDescent="0.25">
      <c r="A467" s="42" t="s">
        <v>735</v>
      </c>
      <c r="B467" s="3">
        <v>80.09</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x14ac:dyDescent="0.25">
      <c r="A468" s="10" t="s">
        <v>736</v>
      </c>
      <c r="B468" s="222" t="s">
        <v>737</v>
      </c>
      <c r="C468" s="12"/>
      <c r="D468" s="147"/>
      <c r="E468" s="145"/>
      <c r="F468" s="145"/>
      <c r="G468" s="145"/>
      <c r="H468" s="145"/>
      <c r="I468" s="145"/>
      <c r="J468" s="145"/>
      <c r="K468" s="145"/>
      <c r="L468" s="145"/>
      <c r="M468" s="145"/>
      <c r="N468" s="145"/>
      <c r="O468" s="145"/>
      <c r="P468" s="145"/>
      <c r="Q468" s="145"/>
      <c r="R468" s="145"/>
      <c r="S468" s="145"/>
      <c r="T468" s="146"/>
      <c r="U468" s="145"/>
      <c r="V468" s="145"/>
      <c r="W468" s="154"/>
      <c r="X468" s="145"/>
      <c r="Y468" s="145"/>
      <c r="Z468" s="145"/>
      <c r="AA468" s="145"/>
      <c r="AB468" s="145"/>
      <c r="AC468" s="145"/>
      <c r="AD468" s="145"/>
      <c r="AE468" s="145"/>
      <c r="AF468" s="145"/>
      <c r="AG468" s="145"/>
      <c r="AH468" s="145"/>
      <c r="AI468" s="145"/>
      <c r="AJ468" s="145"/>
      <c r="AK468" s="145"/>
      <c r="AL468" s="145"/>
      <c r="AM468" s="145"/>
      <c r="AN468" s="145"/>
      <c r="AO468" s="145"/>
      <c r="AP468" s="145"/>
      <c r="AQ468" s="145"/>
      <c r="AR468" s="145"/>
      <c r="AS468" s="128"/>
      <c r="AT468" s="130"/>
      <c r="AU468" s="130"/>
      <c r="AV468" s="130"/>
      <c r="AW468" s="131"/>
      <c r="AX468" s="130"/>
      <c r="AY468" s="130"/>
      <c r="AZ468" s="130"/>
      <c r="BA468" s="130"/>
      <c r="BB468" s="130"/>
      <c r="BC468" s="131"/>
      <c r="BD468" s="130"/>
      <c r="BE468" s="130"/>
      <c r="BF468" s="130"/>
      <c r="BG468" s="130"/>
    </row>
    <row r="469" spans="1:59" ht="15" customHeight="1" x14ac:dyDescent="0.25">
      <c r="A469" s="14" t="s">
        <v>771</v>
      </c>
      <c r="B469" s="219">
        <v>81</v>
      </c>
      <c r="C469" s="8">
        <f t="shared" ref="C469" si="44">C470+C475+C479</f>
        <v>0</v>
      </c>
      <c r="D469" s="147"/>
      <c r="E469" s="147"/>
      <c r="F469" s="147"/>
      <c r="G469" s="147"/>
      <c r="H469" s="147"/>
      <c r="I469" s="147"/>
      <c r="J469" s="140"/>
      <c r="K469" s="140"/>
      <c r="L469" s="140"/>
      <c r="M469" s="140"/>
      <c r="N469" s="140"/>
      <c r="O469" s="140"/>
      <c r="P469" s="140"/>
      <c r="Q469" s="140"/>
      <c r="R469" s="140"/>
      <c r="S469" s="140"/>
      <c r="T469" s="167"/>
      <c r="U469" s="140"/>
      <c r="V469" s="140"/>
      <c r="W469" s="168"/>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x14ac:dyDescent="0.25">
      <c r="A470" s="13" t="s">
        <v>738</v>
      </c>
      <c r="B470" s="220">
        <v>81.010000000000005</v>
      </c>
      <c r="C470" s="78">
        <f t="shared" ref="C470" si="45">C471+C472+C473+C474</f>
        <v>0</v>
      </c>
      <c r="D470" s="147"/>
      <c r="E470" s="147"/>
      <c r="F470" s="147"/>
      <c r="G470" s="147"/>
      <c r="H470" s="147"/>
      <c r="I470" s="147"/>
      <c r="J470" s="140"/>
      <c r="K470" s="140"/>
      <c r="L470" s="140"/>
      <c r="M470" s="140"/>
      <c r="N470" s="140"/>
      <c r="O470" s="140"/>
      <c r="P470" s="140"/>
      <c r="Q470" s="140"/>
      <c r="R470" s="140"/>
      <c r="S470" s="140"/>
      <c r="T470" s="167"/>
      <c r="U470" s="140"/>
      <c r="V470" s="140"/>
      <c r="W470" s="168"/>
      <c r="X470" s="140"/>
      <c r="Y470" s="140"/>
      <c r="Z470" s="140"/>
      <c r="AA470" s="140"/>
      <c r="AB470" s="140"/>
      <c r="AC470" s="140"/>
      <c r="AD470" s="140"/>
      <c r="AE470" s="140"/>
      <c r="AF470" s="140"/>
      <c r="AG470" s="140"/>
      <c r="AH470" s="140"/>
      <c r="AI470" s="140"/>
      <c r="AJ470" s="140"/>
      <c r="AK470" s="140"/>
      <c r="AL470" s="140"/>
      <c r="AM470" s="140"/>
      <c r="AN470" s="140"/>
      <c r="AO470" s="140"/>
      <c r="AP470" s="140"/>
      <c r="AQ470" s="140"/>
      <c r="AR470" s="140"/>
      <c r="AS470" s="128"/>
      <c r="AT470" s="130"/>
      <c r="AU470" s="130"/>
      <c r="AV470" s="130"/>
      <c r="AW470" s="131"/>
      <c r="AX470" s="130"/>
      <c r="AY470" s="130"/>
      <c r="AZ470" s="130"/>
      <c r="BA470" s="130"/>
      <c r="BB470" s="130"/>
      <c r="BC470" s="131"/>
      <c r="BD470" s="130"/>
      <c r="BE470" s="130"/>
      <c r="BF470" s="130"/>
      <c r="BG470" s="130"/>
    </row>
    <row r="471" spans="1:59" ht="15" customHeight="1" x14ac:dyDescent="0.25">
      <c r="A471" s="10" t="s">
        <v>739</v>
      </c>
      <c r="B471" s="3" t="s">
        <v>740</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x14ac:dyDescent="0.25">
      <c r="A472" s="10" t="s">
        <v>741</v>
      </c>
      <c r="B472" s="3" t="s">
        <v>742</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x14ac:dyDescent="0.25">
      <c r="A473" s="10" t="s">
        <v>743</v>
      </c>
      <c r="B473" s="3" t="s">
        <v>744</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x14ac:dyDescent="0.25">
      <c r="A474" s="10" t="s">
        <v>745</v>
      </c>
      <c r="B474" s="3" t="s">
        <v>746</v>
      </c>
      <c r="C474" s="12"/>
      <c r="D474" s="147"/>
      <c r="E474" s="145"/>
      <c r="F474" s="145"/>
      <c r="G474" s="145"/>
      <c r="H474" s="145"/>
      <c r="I474" s="145"/>
      <c r="J474" s="145"/>
      <c r="K474" s="145"/>
      <c r="L474" s="145"/>
      <c r="M474" s="145"/>
      <c r="N474" s="145"/>
      <c r="O474" s="145"/>
      <c r="P474" s="145"/>
      <c r="Q474" s="145"/>
      <c r="R474" s="145"/>
      <c r="S474" s="145"/>
      <c r="T474" s="146"/>
      <c r="U474" s="145"/>
      <c r="V474" s="145"/>
      <c r="W474" s="154"/>
      <c r="X474" s="145"/>
      <c r="Y474" s="145"/>
      <c r="Z474" s="145"/>
      <c r="AA474" s="145"/>
      <c r="AB474" s="145"/>
      <c r="AC474" s="145"/>
      <c r="AD474" s="145"/>
      <c r="AE474" s="145"/>
      <c r="AF474" s="145"/>
      <c r="AG474" s="145"/>
      <c r="AH474" s="145"/>
      <c r="AI474" s="145"/>
      <c r="AJ474" s="145"/>
      <c r="AK474" s="145"/>
      <c r="AL474" s="145"/>
      <c r="AM474" s="145"/>
      <c r="AN474" s="145"/>
      <c r="AO474" s="145"/>
      <c r="AP474" s="145"/>
      <c r="AQ474" s="145"/>
      <c r="AR474" s="145"/>
      <c r="AS474" s="128"/>
      <c r="AT474" s="130"/>
      <c r="AU474" s="130"/>
      <c r="AV474" s="130"/>
      <c r="AW474" s="131"/>
      <c r="AX474" s="130"/>
      <c r="AY474" s="130"/>
      <c r="AZ474" s="130"/>
      <c r="BA474" s="130"/>
      <c r="BB474" s="130"/>
      <c r="BC474" s="131"/>
      <c r="BD474" s="130"/>
      <c r="BE474" s="130"/>
      <c r="BF474" s="130"/>
      <c r="BG474" s="130"/>
    </row>
    <row r="475" spans="1:59" ht="15" customHeight="1" x14ac:dyDescent="0.25">
      <c r="A475" s="13" t="s">
        <v>747</v>
      </c>
      <c r="B475" s="220">
        <v>81.02</v>
      </c>
      <c r="C475" s="78">
        <f t="shared" ref="C475" si="46">C476+C477+C478</f>
        <v>0</v>
      </c>
      <c r="D475" s="147"/>
      <c r="E475" s="147"/>
      <c r="F475" s="147"/>
      <c r="G475" s="147"/>
      <c r="H475" s="147"/>
      <c r="I475" s="147"/>
      <c r="J475" s="140"/>
      <c r="K475" s="140"/>
      <c r="L475" s="140"/>
      <c r="M475" s="140"/>
      <c r="N475" s="140"/>
      <c r="O475" s="140"/>
      <c r="P475" s="140"/>
      <c r="Q475" s="140"/>
      <c r="R475" s="140"/>
      <c r="S475" s="140"/>
      <c r="T475" s="167"/>
      <c r="U475" s="140"/>
      <c r="V475" s="140"/>
      <c r="W475" s="168"/>
      <c r="X475" s="140"/>
      <c r="Y475" s="140"/>
      <c r="Z475" s="140"/>
      <c r="AA475" s="140"/>
      <c r="AB475" s="140"/>
      <c r="AC475" s="140"/>
      <c r="AD475" s="140"/>
      <c r="AE475" s="140"/>
      <c r="AF475" s="140"/>
      <c r="AG475" s="140"/>
      <c r="AH475" s="140"/>
      <c r="AI475" s="140"/>
      <c r="AJ475" s="140"/>
      <c r="AK475" s="140"/>
      <c r="AL475" s="140"/>
      <c r="AM475" s="140"/>
      <c r="AN475" s="140"/>
      <c r="AO475" s="140"/>
      <c r="AP475" s="140"/>
      <c r="AQ475" s="140"/>
      <c r="AR475" s="140"/>
      <c r="AS475" s="128"/>
      <c r="AT475" s="130"/>
      <c r="AU475" s="130"/>
      <c r="AV475" s="130"/>
      <c r="AW475" s="131"/>
      <c r="AX475" s="130"/>
      <c r="AY475" s="130"/>
      <c r="AZ475" s="130"/>
      <c r="BA475" s="130"/>
      <c r="BB475" s="130"/>
      <c r="BC475" s="131"/>
      <c r="BD475" s="130"/>
      <c r="BE475" s="130"/>
      <c r="BF475" s="130"/>
      <c r="BG475" s="130"/>
    </row>
    <row r="476" spans="1:59" ht="15" customHeight="1" x14ac:dyDescent="0.25">
      <c r="A476" s="10" t="s">
        <v>748</v>
      </c>
      <c r="B476" s="3" t="s">
        <v>749</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x14ac:dyDescent="0.25">
      <c r="A477" s="10" t="s">
        <v>750</v>
      </c>
      <c r="B477" s="3" t="s">
        <v>751</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x14ac:dyDescent="0.25">
      <c r="A478" s="10" t="s">
        <v>752</v>
      </c>
      <c r="B478" s="3" t="s">
        <v>753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x14ac:dyDescent="0.25">
      <c r="A479" s="124" t="s">
        <v>754</v>
      </c>
      <c r="B479" s="3">
        <v>81.03</v>
      </c>
      <c r="C479" s="12"/>
      <c r="D479" s="147"/>
      <c r="E479" s="145"/>
      <c r="F479" s="145"/>
      <c r="G479" s="145"/>
      <c r="H479" s="145"/>
      <c r="I479" s="145"/>
      <c r="J479" s="145"/>
      <c r="K479" s="145"/>
      <c r="L479" s="145"/>
      <c r="M479" s="145"/>
      <c r="N479" s="145"/>
      <c r="O479" s="145"/>
      <c r="P479" s="145"/>
      <c r="Q479" s="145"/>
      <c r="R479" s="145"/>
      <c r="S479" s="145"/>
      <c r="T479" s="146"/>
      <c r="U479" s="145"/>
      <c r="V479" s="145"/>
      <c r="W479" s="154"/>
      <c r="X479" s="145"/>
      <c r="Y479" s="145"/>
      <c r="Z479" s="145"/>
      <c r="AA479" s="145"/>
      <c r="AB479" s="145"/>
      <c r="AC479" s="145"/>
      <c r="AD479" s="145"/>
      <c r="AE479" s="145"/>
      <c r="AF479" s="145"/>
      <c r="AG479" s="145"/>
      <c r="AH479" s="145"/>
      <c r="AI479" s="145"/>
      <c r="AJ479" s="145"/>
      <c r="AK479" s="145"/>
      <c r="AL479" s="145"/>
      <c r="AM479" s="145"/>
      <c r="AN479" s="145"/>
      <c r="AO479" s="145"/>
      <c r="AP479" s="145"/>
      <c r="AQ479" s="145"/>
      <c r="AR479" s="145"/>
      <c r="AS479" s="128"/>
      <c r="AT479" s="130"/>
      <c r="AU479" s="130"/>
      <c r="AV479" s="130"/>
      <c r="AW479" s="131"/>
      <c r="AX479" s="130"/>
      <c r="AY479" s="130"/>
      <c r="AZ479" s="130"/>
      <c r="BA479" s="130"/>
      <c r="BB479" s="130"/>
      <c r="BC479" s="131"/>
      <c r="BD479" s="130"/>
      <c r="BE479" s="130"/>
      <c r="BF479" s="130"/>
      <c r="BG479" s="130"/>
    </row>
    <row r="480" spans="1:59" ht="15" customHeight="1" x14ac:dyDescent="0.25">
      <c r="A480" s="210" t="s">
        <v>772</v>
      </c>
      <c r="B480" s="266">
        <v>84</v>
      </c>
      <c r="C480" s="114">
        <f t="shared" ref="C480" si="47">C481</f>
        <v>0</v>
      </c>
      <c r="D480" s="147"/>
      <c r="E480" s="147"/>
      <c r="F480" s="147"/>
      <c r="G480" s="147"/>
      <c r="H480" s="147"/>
      <c r="I480" s="154"/>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0"/>
      <c r="AL480" s="140"/>
      <c r="AM480" s="140"/>
      <c r="AN480" s="140"/>
      <c r="AO480" s="140"/>
      <c r="AP480" s="140"/>
      <c r="AQ480" s="140"/>
      <c r="AR480" s="140"/>
      <c r="AS480" s="140"/>
      <c r="AT480" s="131"/>
      <c r="AU480" s="130"/>
      <c r="AV480" s="130"/>
      <c r="AW480" s="131"/>
      <c r="AX480" s="130"/>
      <c r="AY480" s="131"/>
      <c r="AZ480" s="130"/>
      <c r="BA480" s="130"/>
      <c r="BB480" s="130"/>
      <c r="BC480" s="131"/>
      <c r="BD480" s="130"/>
      <c r="BE480" s="130"/>
      <c r="BF480" s="130"/>
      <c r="BG480" s="130"/>
    </row>
    <row r="481" spans="1:59" ht="15" customHeight="1" x14ac:dyDescent="0.25">
      <c r="A481" s="58" t="s">
        <v>773</v>
      </c>
      <c r="B481" s="268">
        <v>85</v>
      </c>
      <c r="C481" s="94">
        <f t="shared" ref="C481" si="48">C485</f>
        <v>0</v>
      </c>
      <c r="D481" s="154"/>
      <c r="E481" s="154"/>
      <c r="F481" s="154"/>
      <c r="G481" s="154"/>
      <c r="H481" s="154"/>
      <c r="I481" s="154"/>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30"/>
      <c r="AU481" s="130"/>
      <c r="AV481" s="130"/>
      <c r="AW481" s="131"/>
      <c r="AX481" s="131"/>
      <c r="AY481" s="131"/>
      <c r="AZ481" s="130"/>
      <c r="BA481" s="130"/>
      <c r="BB481" s="130"/>
      <c r="BC481" s="131"/>
      <c r="BD481" s="130"/>
      <c r="BE481" s="130"/>
      <c r="BF481" s="130"/>
      <c r="BG481" s="130"/>
    </row>
    <row r="482" spans="1:59" ht="15" customHeight="1" x14ac:dyDescent="0.25">
      <c r="A482" s="120" t="s">
        <v>755</v>
      </c>
      <c r="B482" s="220">
        <v>85.01</v>
      </c>
      <c r="C482" s="61">
        <f>SUM(C483:C487)</f>
        <v>0</v>
      </c>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30"/>
      <c r="AU482" s="130"/>
      <c r="AV482" s="130"/>
      <c r="AW482" s="131"/>
      <c r="AX482" s="131"/>
      <c r="AY482" s="131"/>
      <c r="AZ482" s="130"/>
      <c r="BA482" s="130"/>
      <c r="BB482" s="130"/>
      <c r="BC482" s="131"/>
      <c r="BD482" s="130"/>
      <c r="BE482" s="130"/>
      <c r="BF482" s="130"/>
      <c r="BG482" s="130"/>
    </row>
    <row r="483" spans="1:59" ht="15" customHeight="1" x14ac:dyDescent="0.25">
      <c r="A483" s="91" t="s">
        <v>756</v>
      </c>
      <c r="B483" s="269" t="s">
        <v>757</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15" customHeight="1" x14ac:dyDescent="0.25">
      <c r="A484" s="91" t="s">
        <v>758</v>
      </c>
      <c r="B484" s="269" t="s">
        <v>759</v>
      </c>
      <c r="C484" s="12"/>
      <c r="D484" s="147"/>
      <c r="E484" s="145"/>
      <c r="F484" s="145"/>
      <c r="G484" s="145"/>
      <c r="H484" s="145"/>
      <c r="I484" s="145"/>
      <c r="J484" s="145"/>
      <c r="K484" s="145"/>
      <c r="L484" s="145"/>
      <c r="M484" s="145"/>
      <c r="N484" s="145"/>
      <c r="O484" s="145"/>
      <c r="P484" s="145"/>
      <c r="Q484" s="145"/>
      <c r="R484" s="145"/>
      <c r="S484" s="145"/>
      <c r="T484" s="146"/>
      <c r="U484" s="145"/>
      <c r="V484" s="145"/>
      <c r="W484" s="154"/>
      <c r="X484" s="145"/>
      <c r="Y484" s="145"/>
      <c r="Z484" s="145"/>
      <c r="AA484" s="145"/>
      <c r="AB484" s="145"/>
      <c r="AC484" s="145"/>
      <c r="AD484" s="145"/>
      <c r="AE484" s="145"/>
      <c r="AF484" s="145"/>
      <c r="AG484" s="145"/>
      <c r="AH484" s="145"/>
      <c r="AI484" s="145"/>
      <c r="AJ484" s="145"/>
      <c r="AK484" s="145"/>
      <c r="AL484" s="145"/>
      <c r="AM484" s="145"/>
      <c r="AN484" s="145"/>
      <c r="AO484" s="145"/>
      <c r="AP484" s="145"/>
      <c r="AQ484" s="145"/>
      <c r="AR484" s="145"/>
      <c r="AS484" s="128"/>
      <c r="AT484" s="130"/>
      <c r="AU484" s="130"/>
      <c r="AV484" s="130"/>
      <c r="AW484" s="131"/>
      <c r="AX484" s="130"/>
      <c r="AY484" s="130"/>
      <c r="AZ484" s="130"/>
      <c r="BA484" s="130"/>
      <c r="BB484" s="130"/>
      <c r="BC484" s="131"/>
      <c r="BD484" s="130"/>
      <c r="BE484" s="130"/>
      <c r="BF484" s="130"/>
      <c r="BG484" s="130"/>
    </row>
    <row r="485" spans="1:59" ht="42.75" customHeight="1" x14ac:dyDescent="0.25">
      <c r="A485" s="92" t="s">
        <v>760</v>
      </c>
      <c r="B485" s="269" t="s">
        <v>761</v>
      </c>
      <c r="C485" s="12"/>
      <c r="D485" s="147"/>
      <c r="E485" s="145"/>
      <c r="F485" s="145"/>
      <c r="G485" s="145"/>
      <c r="H485" s="287"/>
      <c r="I485" s="145"/>
      <c r="J485" s="145"/>
      <c r="K485" s="145"/>
      <c r="L485" s="145"/>
      <c r="M485" s="145"/>
      <c r="N485" s="145"/>
      <c r="O485" s="145"/>
      <c r="P485" s="145"/>
      <c r="Q485" s="145"/>
      <c r="R485" s="145"/>
      <c r="S485" s="145"/>
      <c r="T485" s="145"/>
      <c r="U485" s="145"/>
      <c r="V485" s="145"/>
      <c r="W485" s="145"/>
      <c r="X485" s="145"/>
      <c r="Y485" s="145"/>
      <c r="Z485" s="145"/>
      <c r="AA485" s="145"/>
      <c r="AB485" s="145"/>
      <c r="AC485" s="146"/>
      <c r="AD485" s="145"/>
      <c r="AE485" s="145"/>
      <c r="AF485" s="145"/>
      <c r="AG485" s="145"/>
      <c r="AH485" s="145"/>
      <c r="AI485" s="145"/>
      <c r="AJ485" s="145"/>
      <c r="AK485" s="145"/>
      <c r="AL485" s="145"/>
      <c r="AM485" s="145"/>
      <c r="AN485" s="145"/>
      <c r="AO485" s="145"/>
      <c r="AP485" s="145"/>
      <c r="AQ485" s="145"/>
      <c r="AR485" s="145"/>
      <c r="AS485" s="128"/>
      <c r="AT485" s="131"/>
      <c r="AU485" s="130"/>
      <c r="AV485" s="130"/>
      <c r="AW485" s="131"/>
      <c r="AX485" s="130"/>
      <c r="AY485" s="130"/>
      <c r="AZ485" s="130"/>
      <c r="BA485" s="130"/>
      <c r="BB485" s="130"/>
      <c r="BC485" s="131"/>
      <c r="BD485" s="130"/>
      <c r="BE485" s="130"/>
      <c r="BF485" s="130"/>
      <c r="BG485" s="130"/>
    </row>
    <row r="486" spans="1:59" ht="30" x14ac:dyDescent="0.25">
      <c r="A486" s="270" t="s">
        <v>765</v>
      </c>
      <c r="B486" s="271" t="s">
        <v>766</v>
      </c>
      <c r="C486" s="12"/>
      <c r="D486" s="284"/>
      <c r="E486" s="284"/>
      <c r="F486" s="284"/>
      <c r="G486" s="284"/>
      <c r="H486" s="284"/>
      <c r="I486" s="284"/>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130"/>
      <c r="AU486" s="130"/>
      <c r="AV486" s="130"/>
      <c r="AW486" s="131"/>
      <c r="AX486" s="130"/>
      <c r="AY486" s="130"/>
      <c r="AZ486" s="130"/>
      <c r="BA486" s="130"/>
      <c r="BB486" s="130"/>
      <c r="BC486" s="131"/>
      <c r="BD486" s="130"/>
      <c r="BE486" s="130"/>
      <c r="BF486" s="130"/>
      <c r="BG486" s="130"/>
    </row>
    <row r="487" spans="1:59" ht="44.25" customHeight="1" x14ac:dyDescent="0.25">
      <c r="A487" s="272" t="s">
        <v>767</v>
      </c>
      <c r="B487" s="271" t="s">
        <v>768</v>
      </c>
      <c r="C487" s="12"/>
      <c r="D487" s="284"/>
      <c r="E487" s="284"/>
      <c r="F487" s="284"/>
      <c r="G487" s="284"/>
      <c r="H487" s="284"/>
      <c r="I487" s="284"/>
      <c r="J487" s="207"/>
      <c r="K487" s="207"/>
      <c r="L487" s="207"/>
      <c r="M487" s="207"/>
      <c r="N487" s="207"/>
      <c r="O487" s="207"/>
      <c r="P487" s="207"/>
      <c r="Q487" s="207"/>
      <c r="R487" s="207"/>
      <c r="S487" s="207"/>
      <c r="T487" s="207"/>
      <c r="U487" s="207"/>
      <c r="V487" s="207"/>
      <c r="W487" s="207"/>
      <c r="X487" s="207"/>
      <c r="Y487" s="207"/>
      <c r="Z487" s="207"/>
      <c r="AA487" s="207"/>
      <c r="AB487" s="207"/>
      <c r="AC487" s="207"/>
      <c r="AD487" s="207"/>
      <c r="AE487" s="207"/>
      <c r="AF487" s="207"/>
      <c r="AG487" s="207"/>
      <c r="AH487" s="207"/>
      <c r="AI487" s="207"/>
      <c r="AJ487" s="207"/>
      <c r="AK487" s="207"/>
      <c r="AL487" s="207"/>
      <c r="AM487" s="207"/>
      <c r="AN487" s="207"/>
      <c r="AO487" s="207"/>
      <c r="AP487" s="207"/>
      <c r="AQ487" s="207"/>
      <c r="AR487" s="207"/>
      <c r="AS487" s="207"/>
      <c r="AT487" s="130"/>
      <c r="AU487" s="130"/>
      <c r="AV487" s="130"/>
      <c r="AW487" s="131"/>
      <c r="AX487" s="130"/>
      <c r="AY487" s="130"/>
      <c r="AZ487" s="130"/>
      <c r="BA487" s="130"/>
      <c r="BB487" s="130"/>
      <c r="BC487" s="131"/>
      <c r="BD487" s="130"/>
      <c r="BE487" s="130"/>
      <c r="BF487" s="130"/>
      <c r="BG487" s="130"/>
    </row>
    <row r="488" spans="1:59" ht="15" customHeight="1" x14ac:dyDescent="0.25">
      <c r="A488" s="14" t="s">
        <v>774</v>
      </c>
      <c r="B488" s="219">
        <v>90</v>
      </c>
      <c r="C488" s="123"/>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x14ac:dyDescent="0.25">
      <c r="A489" s="19" t="s">
        <v>762</v>
      </c>
      <c r="B489" s="3">
        <v>91.01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x14ac:dyDescent="0.25">
      <c r="A490" s="19" t="s">
        <v>763</v>
      </c>
      <c r="B490" s="3">
        <v>92.01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ht="15" customHeight="1" x14ac:dyDescent="0.25">
      <c r="A491" s="19" t="s">
        <v>764</v>
      </c>
      <c r="B491" s="3">
        <v>93.01</v>
      </c>
      <c r="C491" s="12"/>
      <c r="D491" s="147"/>
      <c r="E491" s="145"/>
      <c r="F491" s="145"/>
      <c r="G491" s="145"/>
      <c r="H491" s="145"/>
      <c r="I491" s="145"/>
      <c r="J491" s="145"/>
      <c r="K491" s="145"/>
      <c r="L491" s="145"/>
      <c r="M491" s="145"/>
      <c r="N491" s="145"/>
      <c r="O491" s="145"/>
      <c r="P491" s="145"/>
      <c r="Q491" s="145"/>
      <c r="R491" s="145"/>
      <c r="S491" s="145"/>
      <c r="T491" s="146"/>
      <c r="U491" s="145"/>
      <c r="V491" s="145"/>
      <c r="W491" s="154"/>
      <c r="X491" s="145"/>
      <c r="Y491" s="145"/>
      <c r="Z491" s="145"/>
      <c r="AA491" s="128"/>
      <c r="AB491" s="145"/>
      <c r="AC491" s="145"/>
      <c r="AD491" s="145"/>
      <c r="AE491" s="145"/>
      <c r="AF491" s="145"/>
      <c r="AG491" s="145"/>
      <c r="AH491" s="145"/>
      <c r="AI491" s="145"/>
      <c r="AJ491" s="145"/>
      <c r="AK491" s="145"/>
      <c r="AL491" s="145"/>
      <c r="AM491" s="145"/>
      <c r="AN491" s="145"/>
      <c r="AO491" s="145"/>
      <c r="AP491" s="145"/>
      <c r="AQ491" s="145"/>
      <c r="AR491" s="145"/>
      <c r="AS491" s="128"/>
      <c r="AT491" s="130"/>
      <c r="AU491" s="130"/>
      <c r="AV491" s="130"/>
      <c r="AW491" s="131"/>
      <c r="AX491" s="130"/>
      <c r="AY491" s="130"/>
      <c r="AZ491" s="130"/>
      <c r="BA491" s="130"/>
      <c r="BB491" s="130"/>
      <c r="BC491" s="131"/>
      <c r="BD491" s="130"/>
      <c r="BE491" s="130"/>
      <c r="BF491" s="130"/>
      <c r="BG491" s="130"/>
    </row>
    <row r="492" spans="1:59" x14ac:dyDescent="0.25">
      <c r="A492" s="282"/>
      <c r="B492" s="282"/>
      <c r="C492" s="284"/>
      <c r="D492" s="284"/>
      <c r="E492" s="284"/>
      <c r="F492" s="284"/>
      <c r="G492" s="284"/>
      <c r="H492" s="284"/>
      <c r="I492" s="284"/>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130"/>
      <c r="AU492" s="130"/>
      <c r="AV492" s="130"/>
      <c r="AW492" s="131"/>
      <c r="AX492" s="130"/>
      <c r="AY492" s="130"/>
      <c r="AZ492" s="130"/>
      <c r="BA492" s="130"/>
      <c r="BB492" s="130"/>
      <c r="BC492" s="131"/>
      <c r="BD492" s="130"/>
      <c r="BE492" s="130"/>
      <c r="BF492" s="130"/>
      <c r="BG492" s="130"/>
    </row>
    <row r="493" spans="1:59" x14ac:dyDescent="0.25">
      <c r="A493" s="282"/>
      <c r="B493" s="282"/>
      <c r="C493" s="284"/>
      <c r="D493" s="284"/>
      <c r="E493" s="284"/>
      <c r="F493" s="284"/>
      <c r="G493" s="284"/>
      <c r="H493" s="284"/>
      <c r="I493" s="284"/>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130"/>
      <c r="AU493" s="130"/>
      <c r="AV493" s="130"/>
      <c r="AW493" s="131"/>
      <c r="AX493" s="130"/>
      <c r="AY493" s="130"/>
      <c r="AZ493" s="130"/>
      <c r="BA493" s="130"/>
      <c r="BB493" s="130"/>
      <c r="BC493" s="131"/>
      <c r="BD493" s="130"/>
      <c r="BE493" s="130"/>
      <c r="BF493" s="130"/>
      <c r="BG493" s="130"/>
    </row>
    <row r="494" spans="1:59" x14ac:dyDescent="0.25">
      <c r="A494" s="282"/>
      <c r="B494" s="282"/>
      <c r="C494" s="284"/>
      <c r="D494" s="284"/>
      <c r="E494" s="284"/>
      <c r="F494" s="284"/>
      <c r="G494" s="284"/>
      <c r="H494" s="284"/>
      <c r="I494" s="284"/>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130"/>
      <c r="AU494" s="130"/>
      <c r="AV494" s="130"/>
      <c r="AW494" s="130"/>
      <c r="AX494" s="130"/>
      <c r="AY494" s="130"/>
      <c r="AZ494" s="130"/>
      <c r="BA494" s="130"/>
      <c r="BB494" s="130"/>
      <c r="BC494" s="130"/>
      <c r="BD494" s="130"/>
      <c r="BE494" s="130"/>
      <c r="BF494" s="130"/>
      <c r="BG494" s="130"/>
    </row>
    <row r="495" spans="1:59" x14ac:dyDescent="0.25">
      <c r="A495" s="282"/>
      <c r="B495" s="282"/>
      <c r="C495" s="284"/>
      <c r="D495" s="284"/>
      <c r="E495" s="284"/>
      <c r="F495" s="284"/>
      <c r="G495" s="284"/>
      <c r="H495" s="284"/>
      <c r="I495" s="284"/>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130"/>
      <c r="AU495" s="130"/>
      <c r="AV495" s="130"/>
      <c r="AW495" s="130"/>
      <c r="AX495" s="130"/>
      <c r="AY495" s="130"/>
      <c r="AZ495" s="130"/>
      <c r="BA495" s="130"/>
      <c r="BB495" s="130"/>
      <c r="BC495" s="130"/>
      <c r="BD495" s="130"/>
      <c r="BE495" s="130"/>
      <c r="BF495" s="130"/>
      <c r="BG495" s="130"/>
    </row>
    <row r="496" spans="1:59" x14ac:dyDescent="0.25">
      <c r="A496" s="282"/>
      <c r="B496" s="282"/>
      <c r="C496" s="284"/>
      <c r="D496" s="284"/>
      <c r="E496" s="284"/>
      <c r="F496" s="284"/>
      <c r="G496" s="284"/>
      <c r="H496" s="207"/>
      <c r="I496" s="207"/>
      <c r="J496" s="207"/>
      <c r="K496" s="207"/>
      <c r="L496" s="207"/>
      <c r="M496" s="207"/>
      <c r="N496" s="207"/>
      <c r="O496" s="207"/>
      <c r="P496" s="207"/>
      <c r="Q496" s="207"/>
      <c r="R496" s="207"/>
      <c r="S496" s="207"/>
      <c r="T496" s="207"/>
      <c r="U496" s="207"/>
      <c r="V496" s="207"/>
      <c r="W496" s="207"/>
      <c r="X496" s="207"/>
      <c r="Y496" s="207"/>
      <c r="Z496" s="207"/>
      <c r="AA496" s="207"/>
      <c r="AB496" s="207"/>
      <c r="AC496" s="207"/>
      <c r="AD496" s="207"/>
      <c r="AE496" s="207"/>
      <c r="AF496" s="207"/>
      <c r="AG496" s="207"/>
      <c r="AH496" s="207"/>
      <c r="AI496" s="207"/>
      <c r="AJ496" s="207"/>
      <c r="AK496" s="207"/>
      <c r="AL496" s="207"/>
      <c r="AM496" s="207"/>
      <c r="AN496" s="207"/>
      <c r="AO496" s="207"/>
      <c r="AP496" s="207"/>
      <c r="AQ496" s="207"/>
      <c r="AR496" s="207"/>
      <c r="AS496" s="207"/>
      <c r="AT496" s="130"/>
      <c r="AU496" s="130"/>
      <c r="AV496" s="130"/>
      <c r="AW496" s="130"/>
      <c r="AX496" s="130"/>
      <c r="AY496" s="130"/>
      <c r="AZ496" s="130"/>
      <c r="BA496" s="130"/>
      <c r="BB496" s="130"/>
      <c r="BC496" s="130"/>
      <c r="BD496" s="130"/>
      <c r="BE496" s="130"/>
      <c r="BF496" s="130"/>
      <c r="BG496" s="130"/>
    </row>
    <row r="497" spans="1:59" x14ac:dyDescent="0.25">
      <c r="A497" s="282"/>
      <c r="B497" s="282"/>
      <c r="C497" s="283"/>
      <c r="D497" s="283"/>
      <c r="E497" s="283"/>
      <c r="F497" s="283"/>
      <c r="G497" s="283"/>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c r="AG497" s="208"/>
      <c r="AH497" s="208"/>
      <c r="AI497" s="208"/>
      <c r="AJ497" s="208"/>
      <c r="AK497" s="208"/>
      <c r="AL497" s="208"/>
      <c r="AM497" s="208"/>
      <c r="AN497" s="208"/>
      <c r="AO497" s="208"/>
      <c r="AP497" s="208"/>
      <c r="AQ497" s="208"/>
      <c r="AR497" s="208"/>
      <c r="AS497" s="207"/>
      <c r="AT497" s="130"/>
      <c r="AU497" s="130"/>
      <c r="AV497" s="130"/>
      <c r="AW497" s="130"/>
      <c r="AX497" s="130"/>
      <c r="AY497" s="130"/>
      <c r="AZ497" s="130"/>
      <c r="BA497" s="130"/>
      <c r="BB497" s="130"/>
      <c r="BC497" s="130"/>
      <c r="BD497" s="130"/>
      <c r="BE497" s="130"/>
      <c r="BF497" s="130"/>
      <c r="BG497" s="130"/>
    </row>
    <row r="498" spans="1:59" x14ac:dyDescent="0.25">
      <c r="A498" s="282"/>
      <c r="B498" s="282"/>
      <c r="C498" s="283"/>
      <c r="D498" s="283"/>
      <c r="E498" s="283"/>
      <c r="F498" s="283"/>
      <c r="G498" s="283"/>
      <c r="H498" s="208"/>
      <c r="I498" s="208"/>
      <c r="J498" s="208"/>
      <c r="K498" s="208"/>
      <c r="L498" s="208"/>
      <c r="M498" s="208"/>
      <c r="N498" s="208"/>
      <c r="O498" s="208"/>
      <c r="P498" s="208"/>
      <c r="Q498" s="208"/>
      <c r="R498" s="208"/>
      <c r="S498" s="208"/>
      <c r="T498" s="208"/>
      <c r="U498" s="208"/>
      <c r="V498" s="208"/>
      <c r="W498" s="208"/>
      <c r="X498" s="208"/>
      <c r="Y498" s="208"/>
      <c r="Z498" s="208"/>
      <c r="AA498" s="208"/>
      <c r="AB498" s="208"/>
      <c r="AC498" s="208"/>
      <c r="AD498" s="208"/>
      <c r="AE498" s="208"/>
      <c r="AF498" s="208"/>
      <c r="AG498" s="208"/>
      <c r="AH498" s="208"/>
      <c r="AI498" s="208"/>
      <c r="AJ498" s="208"/>
      <c r="AK498" s="208"/>
      <c r="AL498" s="208"/>
      <c r="AM498" s="208"/>
      <c r="AN498" s="208"/>
      <c r="AO498" s="208"/>
      <c r="AP498" s="208"/>
      <c r="AQ498" s="208"/>
      <c r="AR498" s="208"/>
      <c r="AS498" s="207"/>
      <c r="AT498" s="130"/>
      <c r="AU498" s="130"/>
      <c r="AV498" s="130"/>
      <c r="AW498" s="130"/>
      <c r="AX498" s="130"/>
      <c r="AY498" s="130"/>
      <c r="AZ498" s="130"/>
      <c r="BA498" s="130"/>
      <c r="BB498" s="130"/>
      <c r="BC498" s="130"/>
      <c r="BD498" s="130"/>
      <c r="BE498" s="130"/>
      <c r="BF498" s="130"/>
      <c r="BG498" s="130"/>
    </row>
    <row r="499" spans="1:59" x14ac:dyDescent="0.25">
      <c r="A499" s="282"/>
      <c r="B499" s="282"/>
      <c r="C499" s="283"/>
      <c r="D499" s="283"/>
      <c r="E499" s="283"/>
      <c r="F499" s="283"/>
      <c r="G499" s="283"/>
      <c r="H499" s="208"/>
      <c r="I499" s="208"/>
      <c r="J499" s="208"/>
      <c r="K499" s="208"/>
      <c r="L499" s="208"/>
      <c r="M499" s="208"/>
      <c r="N499" s="208"/>
      <c r="O499" s="208"/>
      <c r="P499" s="208"/>
      <c r="Q499" s="208"/>
      <c r="R499" s="208"/>
      <c r="S499" s="208"/>
      <c r="T499" s="208"/>
      <c r="U499" s="208"/>
      <c r="V499" s="208"/>
      <c r="W499" s="208"/>
      <c r="X499" s="208"/>
      <c r="Y499" s="208"/>
      <c r="Z499" s="208"/>
      <c r="AA499" s="208"/>
      <c r="AB499" s="208"/>
      <c r="AC499" s="208"/>
      <c r="AD499" s="208"/>
      <c r="AE499" s="208"/>
      <c r="AF499" s="208"/>
      <c r="AG499" s="208"/>
      <c r="AH499" s="208"/>
      <c r="AI499" s="208"/>
      <c r="AJ499" s="208"/>
      <c r="AK499" s="208"/>
      <c r="AL499" s="208"/>
      <c r="AM499" s="208"/>
      <c r="AN499" s="208"/>
      <c r="AO499" s="208"/>
      <c r="AP499" s="208"/>
      <c r="AQ499" s="208"/>
      <c r="AR499" s="208"/>
      <c r="AS499" s="207"/>
      <c r="AT499" s="130"/>
      <c r="AU499" s="130"/>
      <c r="AV499" s="130"/>
      <c r="AW499" s="130"/>
      <c r="AX499" s="130"/>
      <c r="AY499" s="130"/>
      <c r="AZ499" s="130"/>
      <c r="BA499" s="130"/>
      <c r="BB499" s="130"/>
      <c r="BC499" s="130"/>
      <c r="BD499" s="130"/>
      <c r="BE499" s="130"/>
      <c r="BF499" s="130"/>
      <c r="BG499" s="130"/>
    </row>
    <row r="500" spans="1:59" x14ac:dyDescent="0.25">
      <c r="A500" s="282"/>
      <c r="B500" s="282"/>
      <c r="C500" s="283"/>
      <c r="D500" s="283"/>
      <c r="E500" s="283"/>
      <c r="F500" s="283"/>
      <c r="G500" s="283"/>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c r="AG500" s="208"/>
      <c r="AH500" s="208"/>
      <c r="AI500" s="208"/>
      <c r="AJ500" s="208"/>
      <c r="AK500" s="208"/>
      <c r="AL500" s="208"/>
      <c r="AM500" s="208"/>
      <c r="AN500" s="208"/>
      <c r="AO500" s="208"/>
      <c r="AP500" s="208"/>
      <c r="AQ500" s="208"/>
      <c r="AR500" s="208"/>
      <c r="AS500" s="207"/>
      <c r="AT500" s="130"/>
      <c r="AU500" s="130"/>
      <c r="AV500" s="130"/>
      <c r="AW500" s="130"/>
      <c r="AX500" s="130"/>
      <c r="AY500" s="130"/>
      <c r="AZ500" s="130"/>
      <c r="BA500" s="130"/>
      <c r="BB500" s="130"/>
      <c r="BC500" s="130"/>
      <c r="BD500" s="130"/>
      <c r="BE500" s="130"/>
      <c r="BF500" s="130"/>
      <c r="BG500" s="130"/>
    </row>
    <row r="501" spans="1:59" x14ac:dyDescent="0.25">
      <c r="A501" s="282"/>
      <c r="B501" s="282"/>
      <c r="C501" s="283"/>
      <c r="D501" s="283"/>
      <c r="E501" s="283"/>
      <c r="F501" s="283"/>
      <c r="G501" s="283"/>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8"/>
      <c r="AD501" s="208"/>
      <c r="AE501" s="208"/>
      <c r="AF501" s="208"/>
      <c r="AG501" s="208"/>
      <c r="AH501" s="208"/>
      <c r="AI501" s="208"/>
      <c r="AJ501" s="208"/>
      <c r="AK501" s="208"/>
      <c r="AL501" s="208"/>
      <c r="AM501" s="208"/>
      <c r="AN501" s="208"/>
      <c r="AO501" s="208"/>
      <c r="AP501" s="208"/>
      <c r="AQ501" s="208"/>
      <c r="AR501" s="208"/>
      <c r="AS501" s="207"/>
      <c r="AT501" s="130"/>
      <c r="AU501" s="130"/>
      <c r="AV501" s="130"/>
      <c r="AW501" s="130"/>
      <c r="AX501" s="130"/>
      <c r="AY501" s="130"/>
      <c r="AZ501" s="130"/>
      <c r="BA501" s="130"/>
      <c r="BB501" s="130"/>
      <c r="BC501" s="130"/>
      <c r="BD501" s="130"/>
      <c r="BE501" s="130"/>
      <c r="BF501" s="130"/>
      <c r="BG501" s="130"/>
    </row>
    <row r="502" spans="1:59" s="125" customFormat="1" x14ac:dyDescent="0.25">
      <c r="A502" s="282"/>
      <c r="B502" s="282"/>
      <c r="C502" s="283"/>
      <c r="D502" s="283"/>
      <c r="E502" s="283"/>
      <c r="F502" s="283"/>
      <c r="G502" s="283"/>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8"/>
      <c r="AD502" s="208"/>
      <c r="AE502" s="208"/>
      <c r="AF502" s="208"/>
      <c r="AG502" s="208"/>
      <c r="AH502" s="208"/>
      <c r="AI502" s="208"/>
      <c r="AJ502" s="208"/>
      <c r="AK502" s="208"/>
      <c r="AL502" s="208"/>
      <c r="AM502" s="208"/>
      <c r="AN502" s="208"/>
      <c r="AO502" s="208"/>
      <c r="AP502" s="208"/>
      <c r="AQ502" s="208"/>
      <c r="AR502" s="208"/>
      <c r="AS502" s="207"/>
      <c r="AT502" s="130"/>
      <c r="AU502" s="130"/>
      <c r="AV502" s="130"/>
      <c r="AW502" s="130"/>
      <c r="AX502" s="130"/>
      <c r="AY502" s="130"/>
      <c r="AZ502" s="130"/>
      <c r="BA502" s="130"/>
      <c r="BB502" s="130"/>
      <c r="BC502" s="130"/>
      <c r="BD502" s="130"/>
      <c r="BE502" s="130"/>
      <c r="BF502" s="130"/>
      <c r="BG502" s="130"/>
    </row>
    <row r="503" spans="1:59" s="125" customFormat="1" x14ac:dyDescent="0.25">
      <c r="A503" s="282"/>
      <c r="B503" s="282"/>
      <c r="C503" s="283"/>
      <c r="D503" s="283"/>
      <c r="E503" s="283"/>
      <c r="F503" s="283"/>
      <c r="G503" s="283"/>
      <c r="H503" s="208"/>
      <c r="I503" s="208"/>
      <c r="J503" s="208"/>
      <c r="K503" s="208"/>
      <c r="L503" s="208"/>
      <c r="M503" s="208"/>
      <c r="N503" s="208"/>
      <c r="O503" s="208"/>
      <c r="P503" s="208"/>
      <c r="Q503" s="208"/>
      <c r="R503" s="208"/>
      <c r="S503" s="208"/>
      <c r="T503" s="208"/>
      <c r="U503" s="208"/>
      <c r="V503" s="208"/>
      <c r="W503" s="208"/>
      <c r="X503" s="208"/>
      <c r="Y503" s="208"/>
      <c r="Z503" s="208"/>
      <c r="AA503" s="208"/>
      <c r="AB503" s="208"/>
      <c r="AC503" s="208"/>
      <c r="AD503" s="208"/>
      <c r="AE503" s="208"/>
      <c r="AF503" s="208"/>
      <c r="AG503" s="208"/>
      <c r="AH503" s="208"/>
      <c r="AI503" s="208"/>
      <c r="AJ503" s="208"/>
      <c r="AK503" s="208"/>
      <c r="AL503" s="208"/>
      <c r="AM503" s="208"/>
      <c r="AN503" s="208"/>
      <c r="AO503" s="208"/>
      <c r="AP503" s="208"/>
      <c r="AQ503" s="208"/>
      <c r="AR503" s="208"/>
      <c r="AS503" s="207"/>
      <c r="AT503" s="130"/>
      <c r="AU503" s="130"/>
      <c r="AV503" s="130"/>
      <c r="AW503" s="130"/>
      <c r="AX503" s="130"/>
      <c r="AY503" s="130"/>
      <c r="AZ503" s="130"/>
      <c r="BA503" s="130"/>
      <c r="BB503" s="130"/>
      <c r="BC503" s="130"/>
      <c r="BD503" s="130"/>
      <c r="BE503" s="130"/>
      <c r="BF503" s="130"/>
      <c r="BG503" s="130"/>
    </row>
    <row r="504" spans="1:59" s="125" customFormat="1" x14ac:dyDescent="0.25">
      <c r="A504" s="282"/>
      <c r="B504" s="282"/>
      <c r="C504" s="283"/>
      <c r="D504" s="283"/>
      <c r="E504" s="283"/>
      <c r="F504" s="283"/>
      <c r="G504" s="283"/>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8"/>
      <c r="AJ504" s="208"/>
      <c r="AK504" s="208"/>
      <c r="AL504" s="208"/>
      <c r="AM504" s="208"/>
      <c r="AN504" s="208"/>
      <c r="AO504" s="208"/>
      <c r="AP504" s="208"/>
      <c r="AQ504" s="208"/>
      <c r="AR504" s="208"/>
      <c r="AS504" s="207"/>
      <c r="AT504" s="130"/>
      <c r="AU504" s="130"/>
      <c r="AV504" s="130"/>
      <c r="AW504" s="130"/>
      <c r="AX504" s="130"/>
      <c r="AY504" s="130"/>
      <c r="AZ504" s="130"/>
      <c r="BA504" s="130"/>
      <c r="BB504" s="130"/>
      <c r="BC504" s="130"/>
      <c r="BD504" s="130"/>
      <c r="BE504" s="130"/>
      <c r="BF504" s="130"/>
      <c r="BG504" s="130"/>
    </row>
    <row r="505" spans="1:59" s="125" customFormat="1" x14ac:dyDescent="0.25">
      <c r="A505" s="282"/>
      <c r="B505" s="282"/>
      <c r="C505" s="283"/>
      <c r="D505" s="283"/>
      <c r="E505" s="283"/>
      <c r="F505" s="283"/>
      <c r="G505" s="283"/>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8"/>
      <c r="AJ505" s="208"/>
      <c r="AK505" s="208"/>
      <c r="AL505" s="208"/>
      <c r="AM505" s="208"/>
      <c r="AN505" s="208"/>
      <c r="AO505" s="208"/>
      <c r="AP505" s="208"/>
      <c r="AQ505" s="208"/>
      <c r="AR505" s="208"/>
      <c r="AS505" s="207"/>
      <c r="AT505" s="130"/>
      <c r="AU505" s="130"/>
      <c r="AV505" s="130"/>
      <c r="AW505" s="130"/>
      <c r="AX505" s="130"/>
      <c r="AY505" s="130"/>
      <c r="AZ505" s="130"/>
      <c r="BA505" s="130"/>
      <c r="BB505" s="130"/>
      <c r="BC505" s="130"/>
      <c r="BD505" s="130"/>
      <c r="BE505" s="130"/>
      <c r="BF505" s="130"/>
      <c r="BG505" s="130"/>
    </row>
    <row r="506" spans="1:59" s="125" customFormat="1" x14ac:dyDescent="0.25">
      <c r="A506" s="282"/>
      <c r="B506" s="282"/>
      <c r="C506" s="283"/>
      <c r="D506" s="283"/>
      <c r="E506" s="283"/>
      <c r="F506" s="283"/>
      <c r="G506" s="283"/>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8"/>
      <c r="AJ506" s="208"/>
      <c r="AK506" s="208"/>
      <c r="AL506" s="208"/>
      <c r="AM506" s="208"/>
      <c r="AN506" s="208"/>
      <c r="AO506" s="208"/>
      <c r="AP506" s="208"/>
      <c r="AQ506" s="208"/>
      <c r="AR506" s="208"/>
      <c r="AS506" s="207"/>
      <c r="AT506" s="130"/>
      <c r="AU506" s="130"/>
      <c r="AV506" s="130"/>
      <c r="AW506" s="130"/>
      <c r="AX506" s="130"/>
      <c r="AY506" s="130"/>
      <c r="AZ506" s="130"/>
      <c r="BA506" s="130"/>
      <c r="BB506" s="130"/>
      <c r="BC506" s="130"/>
      <c r="BD506" s="130"/>
      <c r="BE506" s="130"/>
      <c r="BF506" s="130"/>
      <c r="BG506" s="130"/>
    </row>
    <row r="507" spans="1:59" s="125" customFormat="1" x14ac:dyDescent="0.25">
      <c r="A507" s="282"/>
      <c r="B507" s="282"/>
      <c r="C507" s="283"/>
      <c r="D507" s="283"/>
      <c r="E507" s="283"/>
      <c r="F507" s="283"/>
      <c r="G507" s="283"/>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8"/>
      <c r="AJ507" s="208"/>
      <c r="AK507" s="208"/>
      <c r="AL507" s="208"/>
      <c r="AM507" s="208"/>
      <c r="AN507" s="208"/>
      <c r="AO507" s="208"/>
      <c r="AP507" s="208"/>
      <c r="AQ507" s="208"/>
      <c r="AR507" s="208"/>
      <c r="AS507" s="207"/>
      <c r="AT507" s="130"/>
      <c r="AU507" s="130"/>
      <c r="AV507" s="130"/>
      <c r="AW507" s="130"/>
      <c r="AX507" s="130"/>
      <c r="AY507" s="130"/>
      <c r="AZ507" s="130"/>
      <c r="BA507" s="130"/>
      <c r="BB507" s="130"/>
      <c r="BC507" s="130"/>
      <c r="BD507" s="130"/>
      <c r="BE507" s="130"/>
      <c r="BF507" s="130"/>
      <c r="BG507" s="130"/>
    </row>
    <row r="508" spans="1:59" s="125" customFormat="1" x14ac:dyDescent="0.25">
      <c r="A508" s="282"/>
      <c r="B508" s="282"/>
      <c r="C508" s="283"/>
      <c r="D508" s="283"/>
      <c r="E508" s="283"/>
      <c r="F508" s="283"/>
      <c r="G508" s="283"/>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8"/>
      <c r="AJ508" s="208"/>
      <c r="AK508" s="208"/>
      <c r="AL508" s="208"/>
      <c r="AM508" s="208"/>
      <c r="AN508" s="208"/>
      <c r="AO508" s="208"/>
      <c r="AP508" s="208"/>
      <c r="AQ508" s="208"/>
      <c r="AR508" s="208"/>
      <c r="AS508" s="207"/>
      <c r="AT508" s="130"/>
      <c r="AU508" s="130"/>
      <c r="AV508" s="130"/>
      <c r="AW508" s="130"/>
      <c r="AX508" s="130"/>
      <c r="AY508" s="130"/>
      <c r="AZ508" s="130"/>
      <c r="BA508" s="130"/>
      <c r="BB508" s="130"/>
      <c r="BC508" s="130"/>
      <c r="BD508" s="130"/>
      <c r="BE508" s="130"/>
      <c r="BF508" s="130"/>
      <c r="BG508" s="130"/>
    </row>
    <row r="509" spans="1:59" s="125" customFormat="1" x14ac:dyDescent="0.25">
      <c r="A509" s="282"/>
      <c r="B509" s="282"/>
      <c r="C509" s="283"/>
      <c r="D509" s="283"/>
      <c r="E509" s="283"/>
      <c r="F509" s="283"/>
      <c r="G509" s="283"/>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8"/>
      <c r="AJ509" s="208"/>
      <c r="AK509" s="208"/>
      <c r="AL509" s="208"/>
      <c r="AM509" s="208"/>
      <c r="AN509" s="208"/>
      <c r="AO509" s="208"/>
      <c r="AP509" s="208"/>
      <c r="AQ509" s="208"/>
      <c r="AR509" s="208"/>
      <c r="AS509" s="207"/>
      <c r="AT509" s="130"/>
      <c r="AU509" s="130"/>
      <c r="AV509" s="130"/>
      <c r="AW509" s="130"/>
      <c r="AX509" s="130"/>
      <c r="AY509" s="130"/>
      <c r="AZ509" s="130"/>
      <c r="BA509" s="130"/>
      <c r="BB509" s="130"/>
      <c r="BC509" s="130"/>
      <c r="BD509" s="130"/>
      <c r="BE509" s="130"/>
      <c r="BF509" s="130"/>
      <c r="BG509" s="130"/>
    </row>
    <row r="510" spans="1:59" s="125" customFormat="1" x14ac:dyDescent="0.25">
      <c r="A510" s="282"/>
      <c r="B510" s="282"/>
      <c r="C510" s="283"/>
      <c r="D510" s="283"/>
      <c r="E510" s="283"/>
      <c r="F510" s="283"/>
      <c r="G510" s="283"/>
      <c r="H510" s="208"/>
      <c r="I510" s="208"/>
      <c r="J510" s="208"/>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c r="AG510" s="208"/>
      <c r="AH510" s="208"/>
      <c r="AI510" s="208"/>
      <c r="AJ510" s="208"/>
      <c r="AK510" s="208"/>
      <c r="AL510" s="208"/>
      <c r="AM510" s="208"/>
      <c r="AN510" s="208"/>
      <c r="AO510" s="208"/>
      <c r="AP510" s="208"/>
      <c r="AQ510" s="208"/>
      <c r="AR510" s="208"/>
      <c r="AS510" s="207"/>
      <c r="AT510" s="130"/>
      <c r="AU510" s="130"/>
      <c r="AV510" s="130"/>
      <c r="AW510" s="130"/>
      <c r="AX510" s="130"/>
      <c r="AY510" s="130"/>
      <c r="AZ510" s="130"/>
      <c r="BA510" s="130"/>
      <c r="BB510" s="130"/>
      <c r="BC510" s="130"/>
      <c r="BD510" s="130"/>
      <c r="BE510" s="130"/>
      <c r="BF510" s="130"/>
      <c r="BG510" s="130"/>
    </row>
    <row r="511" spans="1:59" s="125" customFormat="1" x14ac:dyDescent="0.25">
      <c r="A511" s="282"/>
      <c r="B511" s="282"/>
      <c r="C511" s="283"/>
      <c r="D511" s="283"/>
      <c r="E511" s="283"/>
      <c r="F511" s="283"/>
      <c r="G511" s="283"/>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c r="AG511" s="208"/>
      <c r="AH511" s="208"/>
      <c r="AI511" s="208"/>
      <c r="AJ511" s="208"/>
      <c r="AK511" s="208"/>
      <c r="AL511" s="208"/>
      <c r="AM511" s="208"/>
      <c r="AN511" s="208"/>
      <c r="AO511" s="208"/>
      <c r="AP511" s="208"/>
      <c r="AQ511" s="208"/>
      <c r="AR511" s="208"/>
      <c r="AS511" s="207"/>
      <c r="AT511" s="130"/>
      <c r="AU511" s="130"/>
      <c r="AV511" s="130"/>
      <c r="AW511" s="130"/>
      <c r="AX511" s="130"/>
      <c r="AY511" s="130"/>
      <c r="AZ511" s="130"/>
      <c r="BA511" s="130"/>
      <c r="BB511" s="130"/>
      <c r="BC511" s="130"/>
      <c r="BD511" s="130"/>
      <c r="BE511" s="130"/>
      <c r="BF511" s="130"/>
      <c r="BG511" s="130"/>
    </row>
    <row r="512" spans="1:59" s="125" customFormat="1" x14ac:dyDescent="0.25">
      <c r="A512" s="282"/>
      <c r="B512" s="282"/>
      <c r="C512" s="283"/>
      <c r="D512" s="283"/>
      <c r="E512" s="283"/>
      <c r="F512" s="283"/>
      <c r="G512" s="283"/>
      <c r="H512" s="208"/>
      <c r="I512" s="208"/>
      <c r="J512" s="208"/>
      <c r="K512" s="208"/>
      <c r="L512" s="208"/>
      <c r="M512" s="208"/>
      <c r="N512" s="208"/>
      <c r="O512" s="208"/>
      <c r="P512" s="208"/>
      <c r="Q512" s="208"/>
      <c r="R512" s="208"/>
      <c r="S512" s="208"/>
      <c r="T512" s="208"/>
      <c r="U512" s="208"/>
      <c r="V512" s="208"/>
      <c r="W512" s="208"/>
      <c r="X512" s="208"/>
      <c r="Y512" s="208"/>
      <c r="Z512" s="208"/>
      <c r="AA512" s="208"/>
      <c r="AB512" s="208"/>
      <c r="AC512" s="208"/>
      <c r="AD512" s="208"/>
      <c r="AE512" s="208"/>
      <c r="AF512" s="208"/>
      <c r="AG512" s="208"/>
      <c r="AH512" s="208"/>
      <c r="AI512" s="208"/>
      <c r="AJ512" s="208"/>
      <c r="AK512" s="208"/>
      <c r="AL512" s="208"/>
      <c r="AM512" s="208"/>
      <c r="AN512" s="208"/>
      <c r="AO512" s="208"/>
      <c r="AP512" s="208"/>
      <c r="AQ512" s="208"/>
      <c r="AR512" s="208"/>
      <c r="AS512" s="207"/>
      <c r="AT512" s="130"/>
      <c r="AU512" s="130"/>
      <c r="AV512" s="130"/>
      <c r="AW512" s="130"/>
      <c r="AX512" s="130"/>
      <c r="AY512" s="130"/>
      <c r="AZ512" s="130"/>
      <c r="BA512" s="130"/>
      <c r="BB512" s="130"/>
      <c r="BC512" s="130"/>
      <c r="BD512" s="130"/>
      <c r="BE512" s="130"/>
      <c r="BF512" s="130"/>
      <c r="BG512" s="130"/>
    </row>
    <row r="513" spans="1:59" s="125" customFormat="1" x14ac:dyDescent="0.25">
      <c r="A513" s="282"/>
      <c r="B513" s="282"/>
      <c r="C513" s="283"/>
      <c r="D513" s="283"/>
      <c r="E513" s="283"/>
      <c r="F513" s="283"/>
      <c r="G513" s="283"/>
      <c r="H513" s="208"/>
      <c r="I513" s="208"/>
      <c r="J513" s="208"/>
      <c r="K513" s="208"/>
      <c r="L513" s="208"/>
      <c r="M513" s="208"/>
      <c r="N513" s="208"/>
      <c r="O513" s="208"/>
      <c r="P513" s="208"/>
      <c r="Q513" s="208"/>
      <c r="R513" s="208"/>
      <c r="S513" s="208"/>
      <c r="T513" s="208"/>
      <c r="U513" s="208"/>
      <c r="V513" s="208"/>
      <c r="W513" s="208"/>
      <c r="X513" s="208"/>
      <c r="Y513" s="208"/>
      <c r="Z513" s="208"/>
      <c r="AA513" s="208"/>
      <c r="AB513" s="208"/>
      <c r="AC513" s="208"/>
      <c r="AD513" s="208"/>
      <c r="AE513" s="208"/>
      <c r="AF513" s="208"/>
      <c r="AG513" s="208"/>
      <c r="AH513" s="208"/>
      <c r="AI513" s="208"/>
      <c r="AJ513" s="208"/>
      <c r="AK513" s="208"/>
      <c r="AL513" s="208"/>
      <c r="AM513" s="208"/>
      <c r="AN513" s="208"/>
      <c r="AO513" s="208"/>
      <c r="AP513" s="208"/>
      <c r="AQ513" s="208"/>
      <c r="AR513" s="208"/>
      <c r="AS513" s="207"/>
      <c r="AT513" s="130"/>
      <c r="AU513" s="130"/>
      <c r="AV513" s="130"/>
      <c r="AW513" s="130"/>
      <c r="AX513" s="130"/>
      <c r="AY513" s="130"/>
      <c r="AZ513" s="130"/>
      <c r="BA513" s="130"/>
      <c r="BB513" s="130"/>
      <c r="BC513" s="130"/>
      <c r="BD513" s="130"/>
      <c r="BE513" s="130"/>
      <c r="BF513" s="130"/>
      <c r="BG513" s="130"/>
    </row>
    <row r="514" spans="1:59" s="125" customFormat="1" x14ac:dyDescent="0.25">
      <c r="A514" s="282"/>
      <c r="B514" s="282"/>
      <c r="C514" s="283"/>
      <c r="D514" s="283"/>
      <c r="E514" s="283"/>
      <c r="F514" s="283"/>
      <c r="G514" s="283"/>
      <c r="H514" s="208"/>
      <c r="I514" s="208"/>
      <c r="J514" s="208"/>
      <c r="K514" s="208"/>
      <c r="L514" s="208"/>
      <c r="M514" s="208"/>
      <c r="N514" s="208"/>
      <c r="O514" s="208"/>
      <c r="P514" s="208"/>
      <c r="Q514" s="208"/>
      <c r="R514" s="208"/>
      <c r="S514" s="208"/>
      <c r="T514" s="208"/>
      <c r="U514" s="208"/>
      <c r="V514" s="208"/>
      <c r="W514" s="208"/>
      <c r="X514" s="208"/>
      <c r="Y514" s="208"/>
      <c r="Z514" s="208"/>
      <c r="AA514" s="208"/>
      <c r="AB514" s="208"/>
      <c r="AC514" s="208"/>
      <c r="AD514" s="208"/>
      <c r="AE514" s="208"/>
      <c r="AF514" s="208"/>
      <c r="AG514" s="208"/>
      <c r="AH514" s="208"/>
      <c r="AI514" s="208"/>
      <c r="AJ514" s="208"/>
      <c r="AK514" s="208"/>
      <c r="AL514" s="208"/>
      <c r="AM514" s="208"/>
      <c r="AN514" s="208"/>
      <c r="AO514" s="208"/>
      <c r="AP514" s="208"/>
      <c r="AQ514" s="208"/>
      <c r="AR514" s="208"/>
      <c r="AS514" s="207"/>
      <c r="AT514" s="130"/>
      <c r="AU514" s="130"/>
      <c r="AV514" s="130"/>
      <c r="AW514" s="130"/>
      <c r="AX514" s="130"/>
      <c r="AY514" s="130"/>
      <c r="AZ514" s="130"/>
      <c r="BA514" s="130"/>
      <c r="BB514" s="130"/>
      <c r="BC514" s="130"/>
      <c r="BD514" s="130"/>
      <c r="BE514" s="130"/>
      <c r="BF514" s="130"/>
      <c r="BG514" s="130"/>
    </row>
    <row r="515" spans="1:59" s="125" customFormat="1" x14ac:dyDescent="0.25">
      <c r="A515" s="282"/>
      <c r="B515" s="282"/>
      <c r="C515" s="283"/>
      <c r="D515" s="283"/>
      <c r="E515" s="283"/>
      <c r="F515" s="283"/>
      <c r="G515" s="283"/>
      <c r="H515" s="208"/>
      <c r="I515" s="208"/>
      <c r="J515" s="208"/>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c r="AG515" s="208"/>
      <c r="AH515" s="208"/>
      <c r="AI515" s="208"/>
      <c r="AJ515" s="208"/>
      <c r="AK515" s="208"/>
      <c r="AL515" s="208"/>
      <c r="AM515" s="208"/>
      <c r="AN515" s="208"/>
      <c r="AO515" s="208"/>
      <c r="AP515" s="208"/>
      <c r="AQ515" s="208"/>
      <c r="AR515" s="208"/>
      <c r="AS515" s="207"/>
      <c r="AT515" s="130"/>
      <c r="AU515" s="130"/>
      <c r="AV515" s="130"/>
      <c r="AW515" s="130"/>
      <c r="AX515" s="130"/>
      <c r="AY515" s="130"/>
      <c r="AZ515" s="130"/>
      <c r="BA515" s="130"/>
      <c r="BB515" s="130"/>
      <c r="BC515" s="130"/>
      <c r="BD515" s="130"/>
      <c r="BE515" s="130"/>
      <c r="BF515" s="130"/>
      <c r="BG515" s="130"/>
    </row>
    <row r="516" spans="1:59" s="125" customFormat="1" x14ac:dyDescent="0.25">
      <c r="A516" s="282"/>
      <c r="B516" s="282"/>
      <c r="C516" s="283"/>
      <c r="D516" s="283"/>
      <c r="E516" s="283"/>
      <c r="F516" s="283"/>
      <c r="G516" s="283"/>
      <c r="H516" s="208"/>
      <c r="I516" s="208"/>
      <c r="J516" s="208"/>
      <c r="K516" s="208"/>
      <c r="L516" s="208"/>
      <c r="M516" s="208"/>
      <c r="N516" s="208"/>
      <c r="O516" s="208"/>
      <c r="P516" s="208"/>
      <c r="Q516" s="208"/>
      <c r="R516" s="208"/>
      <c r="S516" s="208"/>
      <c r="T516" s="208"/>
      <c r="U516" s="208"/>
      <c r="V516" s="208"/>
      <c r="W516" s="208"/>
      <c r="X516" s="208"/>
      <c r="Y516" s="208"/>
      <c r="Z516" s="208"/>
      <c r="AA516" s="208"/>
      <c r="AB516" s="208"/>
      <c r="AC516" s="208"/>
      <c r="AD516" s="208"/>
      <c r="AE516" s="208"/>
      <c r="AF516" s="208"/>
      <c r="AG516" s="208"/>
      <c r="AH516" s="208"/>
      <c r="AI516" s="208"/>
      <c r="AJ516" s="208"/>
      <c r="AK516" s="208"/>
      <c r="AL516" s="208"/>
      <c r="AM516" s="208"/>
      <c r="AN516" s="208"/>
      <c r="AO516" s="208"/>
      <c r="AP516" s="208"/>
      <c r="AQ516" s="208"/>
      <c r="AR516" s="208"/>
      <c r="AS516" s="207"/>
      <c r="AT516" s="130"/>
      <c r="AU516" s="130"/>
      <c r="AV516" s="130"/>
      <c r="AW516" s="130"/>
      <c r="AX516" s="130"/>
      <c r="AY516" s="130"/>
      <c r="AZ516" s="130"/>
      <c r="BA516" s="130"/>
      <c r="BB516" s="130"/>
      <c r="BC516" s="130"/>
      <c r="BD516" s="130"/>
      <c r="BE516" s="130"/>
      <c r="BF516" s="130"/>
      <c r="BG516" s="130"/>
    </row>
    <row r="517" spans="1:59" s="125" customFormat="1" x14ac:dyDescent="0.25">
      <c r="A517" s="282"/>
      <c r="B517" s="282"/>
      <c r="C517" s="283"/>
      <c r="D517" s="283"/>
      <c r="E517" s="283"/>
      <c r="F517" s="283"/>
      <c r="G517" s="283"/>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208"/>
      <c r="AE517" s="208"/>
      <c r="AF517" s="208"/>
      <c r="AG517" s="208"/>
      <c r="AH517" s="208"/>
      <c r="AI517" s="208"/>
      <c r="AJ517" s="208"/>
      <c r="AK517" s="208"/>
      <c r="AL517" s="208"/>
      <c r="AM517" s="208"/>
      <c r="AN517" s="208"/>
      <c r="AO517" s="208"/>
      <c r="AP517" s="208"/>
      <c r="AQ517" s="208"/>
      <c r="AR517" s="208"/>
      <c r="AS517" s="207"/>
      <c r="AT517" s="130"/>
      <c r="AU517" s="130"/>
      <c r="AV517" s="130"/>
      <c r="AW517" s="130"/>
      <c r="AX517" s="130"/>
      <c r="AY517" s="130"/>
      <c r="AZ517" s="130"/>
      <c r="BA517" s="130"/>
      <c r="BB517" s="130"/>
      <c r="BC517" s="130"/>
      <c r="BD517" s="130"/>
      <c r="BE517" s="130"/>
      <c r="BF517" s="130"/>
      <c r="BG517" s="130"/>
    </row>
    <row r="518" spans="1:59" s="125" customFormat="1" x14ac:dyDescent="0.25">
      <c r="A518" s="282"/>
      <c r="B518" s="282"/>
      <c r="C518" s="283"/>
      <c r="D518" s="283"/>
      <c r="E518" s="283"/>
      <c r="F518" s="283"/>
      <c r="G518" s="283"/>
      <c r="H518" s="208"/>
      <c r="I518" s="208"/>
      <c r="J518" s="208"/>
      <c r="K518" s="208"/>
      <c r="L518" s="208"/>
      <c r="M518" s="208"/>
      <c r="N518" s="208"/>
      <c r="O518" s="208"/>
      <c r="P518" s="208"/>
      <c r="Q518" s="208"/>
      <c r="R518" s="208"/>
      <c r="S518" s="208"/>
      <c r="T518" s="208"/>
      <c r="U518" s="208"/>
      <c r="V518" s="208"/>
      <c r="W518" s="208"/>
      <c r="X518" s="208"/>
      <c r="Y518" s="208"/>
      <c r="Z518" s="208"/>
      <c r="AA518" s="208"/>
      <c r="AB518" s="208"/>
      <c r="AC518" s="208"/>
      <c r="AD518" s="208"/>
      <c r="AE518" s="208"/>
      <c r="AF518" s="208"/>
      <c r="AG518" s="208"/>
      <c r="AH518" s="208"/>
      <c r="AI518" s="208"/>
      <c r="AJ518" s="208"/>
      <c r="AK518" s="208"/>
      <c r="AL518" s="208"/>
      <c r="AM518" s="208"/>
      <c r="AN518" s="208"/>
      <c r="AO518" s="208"/>
      <c r="AP518" s="208"/>
      <c r="AQ518" s="208"/>
      <c r="AR518" s="208"/>
      <c r="AS518" s="207"/>
      <c r="AT518" s="130"/>
      <c r="AU518" s="130"/>
      <c r="AV518" s="130"/>
      <c r="AW518" s="130"/>
      <c r="AX518" s="130"/>
      <c r="AY518" s="130"/>
      <c r="AZ518" s="130"/>
      <c r="BA518" s="130"/>
      <c r="BB518" s="130"/>
      <c r="BC518" s="130"/>
      <c r="BD518" s="130"/>
      <c r="BE518" s="130"/>
      <c r="BF518" s="130"/>
      <c r="BG518" s="130"/>
    </row>
    <row r="519" spans="1:59" s="125" customFormat="1" x14ac:dyDescent="0.25">
      <c r="A519" s="282"/>
      <c r="B519" s="282"/>
      <c r="C519" s="283"/>
      <c r="D519" s="283"/>
      <c r="E519" s="283"/>
      <c r="F519" s="283"/>
      <c r="G519" s="283"/>
      <c r="H519" s="208"/>
      <c r="I519" s="208"/>
      <c r="J519" s="208"/>
      <c r="K519" s="208"/>
      <c r="L519" s="208"/>
      <c r="M519" s="208"/>
      <c r="N519" s="208"/>
      <c r="O519" s="208"/>
      <c r="P519" s="208"/>
      <c r="Q519" s="208"/>
      <c r="R519" s="208"/>
      <c r="S519" s="208"/>
      <c r="T519" s="208"/>
      <c r="U519" s="208"/>
      <c r="V519" s="208"/>
      <c r="W519" s="208"/>
      <c r="X519" s="208"/>
      <c r="Y519" s="208"/>
      <c r="Z519" s="208"/>
      <c r="AA519" s="208"/>
      <c r="AB519" s="208"/>
      <c r="AC519" s="208"/>
      <c r="AD519" s="208"/>
      <c r="AE519" s="208"/>
      <c r="AF519" s="208"/>
      <c r="AG519" s="208"/>
      <c r="AH519" s="208"/>
      <c r="AI519" s="208"/>
      <c r="AJ519" s="208"/>
      <c r="AK519" s="208"/>
      <c r="AL519" s="208"/>
      <c r="AM519" s="208"/>
      <c r="AN519" s="208"/>
      <c r="AO519" s="208"/>
      <c r="AP519" s="208"/>
      <c r="AQ519" s="208"/>
      <c r="AR519" s="208"/>
      <c r="AS519" s="207"/>
      <c r="AT519" s="130"/>
      <c r="AU519" s="130"/>
      <c r="AV519" s="130"/>
      <c r="AW519" s="130"/>
      <c r="AX519" s="130"/>
      <c r="AY519" s="130"/>
      <c r="AZ519" s="130"/>
      <c r="BA519" s="130"/>
      <c r="BB519" s="130"/>
      <c r="BC519" s="130"/>
      <c r="BD519" s="130"/>
      <c r="BE519" s="130"/>
      <c r="BF519" s="130"/>
      <c r="BG519" s="130"/>
    </row>
    <row r="520" spans="1:59" s="125" customFormat="1" x14ac:dyDescent="0.25">
      <c r="A520" s="282"/>
      <c r="B520" s="282"/>
      <c r="C520" s="283"/>
      <c r="D520" s="283"/>
      <c r="E520" s="283"/>
      <c r="F520" s="283"/>
      <c r="G520" s="283"/>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c r="AG520" s="208"/>
      <c r="AH520" s="208"/>
      <c r="AI520" s="208"/>
      <c r="AJ520" s="208"/>
      <c r="AK520" s="208"/>
      <c r="AL520" s="208"/>
      <c r="AM520" s="208"/>
      <c r="AN520" s="208"/>
      <c r="AO520" s="208"/>
      <c r="AP520" s="208"/>
      <c r="AQ520" s="208"/>
      <c r="AR520" s="208"/>
      <c r="AS520" s="207"/>
      <c r="AT520" s="130"/>
      <c r="AU520" s="130"/>
      <c r="AV520" s="130"/>
      <c r="AW520" s="130"/>
      <c r="AX520" s="130"/>
      <c r="AY520" s="130"/>
      <c r="AZ520" s="130"/>
      <c r="BA520" s="130"/>
      <c r="BB520" s="130"/>
      <c r="BC520" s="130"/>
      <c r="BD520" s="130"/>
      <c r="BE520" s="130"/>
      <c r="BF520" s="130"/>
      <c r="BG520" s="130"/>
    </row>
    <row r="521" spans="1:59" s="125" customFormat="1" x14ac:dyDescent="0.25">
      <c r="A521" s="282"/>
      <c r="B521" s="282"/>
      <c r="C521" s="283"/>
      <c r="D521" s="283"/>
      <c r="E521" s="283"/>
      <c r="F521" s="283"/>
      <c r="G521" s="283"/>
      <c r="H521" s="208"/>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c r="AG521" s="208"/>
      <c r="AH521" s="208"/>
      <c r="AI521" s="208"/>
      <c r="AJ521" s="208"/>
      <c r="AK521" s="208"/>
      <c r="AL521" s="208"/>
      <c r="AM521" s="208"/>
      <c r="AN521" s="208"/>
      <c r="AO521" s="208"/>
      <c r="AP521" s="208"/>
      <c r="AQ521" s="208"/>
      <c r="AR521" s="208"/>
      <c r="AS521" s="207"/>
      <c r="AT521" s="130"/>
      <c r="AU521" s="130"/>
      <c r="AV521" s="130"/>
      <c r="AW521" s="130"/>
      <c r="AX521" s="130"/>
      <c r="AY521" s="130"/>
      <c r="AZ521" s="130"/>
      <c r="BA521" s="130"/>
      <c r="BB521" s="130"/>
      <c r="BC521" s="130"/>
      <c r="BD521" s="130"/>
      <c r="BE521" s="130"/>
      <c r="BF521" s="130"/>
      <c r="BG521" s="130"/>
    </row>
    <row r="522" spans="1:59" s="125" customFormat="1" x14ac:dyDescent="0.25">
      <c r="A522" s="282"/>
      <c r="B522" s="282"/>
      <c r="C522" s="283"/>
      <c r="D522" s="283"/>
      <c r="E522" s="283"/>
      <c r="F522" s="283"/>
      <c r="G522" s="283"/>
      <c r="H522" s="208"/>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c r="AG522" s="208"/>
      <c r="AH522" s="208"/>
      <c r="AI522" s="208"/>
      <c r="AJ522" s="208"/>
      <c r="AK522" s="208"/>
      <c r="AL522" s="208"/>
      <c r="AM522" s="208"/>
      <c r="AN522" s="208"/>
      <c r="AO522" s="208"/>
      <c r="AP522" s="208"/>
      <c r="AQ522" s="208"/>
      <c r="AR522" s="208"/>
      <c r="AS522" s="207"/>
      <c r="AT522" s="130"/>
      <c r="AU522" s="130"/>
      <c r="AV522" s="130"/>
      <c r="AW522" s="130"/>
      <c r="AX522" s="130"/>
      <c r="AY522" s="130"/>
      <c r="AZ522" s="130"/>
      <c r="BA522" s="130"/>
      <c r="BB522" s="130"/>
      <c r="BC522" s="130"/>
      <c r="BD522" s="130"/>
      <c r="BE522" s="130"/>
      <c r="BF522" s="130"/>
      <c r="BG522" s="130"/>
    </row>
    <row r="523" spans="1:59" s="125" customFormat="1" x14ac:dyDescent="0.25">
      <c r="A523" s="282"/>
      <c r="B523" s="282"/>
      <c r="C523" s="283"/>
      <c r="D523" s="283"/>
      <c r="E523" s="283"/>
      <c r="F523" s="283"/>
      <c r="G523" s="283"/>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c r="AG523" s="208"/>
      <c r="AH523" s="208"/>
      <c r="AI523" s="208"/>
      <c r="AJ523" s="208"/>
      <c r="AK523" s="208"/>
      <c r="AL523" s="208"/>
      <c r="AM523" s="208"/>
      <c r="AN523" s="208"/>
      <c r="AO523" s="208"/>
      <c r="AP523" s="208"/>
      <c r="AQ523" s="208"/>
      <c r="AR523" s="208"/>
      <c r="AS523" s="207"/>
      <c r="AT523" s="130"/>
      <c r="AU523" s="130"/>
      <c r="AV523" s="130"/>
      <c r="AW523" s="130"/>
      <c r="AX523" s="130"/>
      <c r="AY523" s="130"/>
      <c r="AZ523" s="130"/>
      <c r="BA523" s="130"/>
      <c r="BB523" s="130"/>
      <c r="BC523" s="130"/>
      <c r="BD523" s="130"/>
      <c r="BE523" s="130"/>
      <c r="BF523" s="130"/>
      <c r="BG523" s="130"/>
    </row>
    <row r="524" spans="1:59" s="125" customFormat="1" x14ac:dyDescent="0.25">
      <c r="A524" s="282"/>
      <c r="B524" s="282"/>
      <c r="C524" s="283"/>
      <c r="D524" s="283"/>
      <c r="E524" s="283"/>
      <c r="F524" s="283"/>
      <c r="G524" s="283"/>
      <c r="H524" s="208"/>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c r="AG524" s="208"/>
      <c r="AH524" s="208"/>
      <c r="AI524" s="208"/>
      <c r="AJ524" s="208"/>
      <c r="AK524" s="208"/>
      <c r="AL524" s="208"/>
      <c r="AM524" s="208"/>
      <c r="AN524" s="208"/>
      <c r="AO524" s="208"/>
      <c r="AP524" s="208"/>
      <c r="AQ524" s="208"/>
      <c r="AR524" s="208"/>
      <c r="AS524" s="207"/>
      <c r="AT524" s="130"/>
      <c r="AU524" s="130"/>
      <c r="AV524" s="130"/>
      <c r="AW524" s="130"/>
      <c r="AX524" s="130"/>
      <c r="AY524" s="130"/>
      <c r="AZ524" s="130"/>
      <c r="BA524" s="130"/>
      <c r="BB524" s="130"/>
      <c r="BC524" s="130"/>
      <c r="BD524" s="130"/>
      <c r="BE524" s="130"/>
      <c r="BF524" s="130"/>
      <c r="BG524" s="130"/>
    </row>
    <row r="525" spans="1:59" s="125" customFormat="1" x14ac:dyDescent="0.25">
      <c r="A525" s="282"/>
      <c r="B525" s="282"/>
      <c r="C525" s="283"/>
      <c r="D525" s="283"/>
      <c r="E525" s="283"/>
      <c r="F525" s="283"/>
      <c r="G525" s="208"/>
      <c r="H525" s="208"/>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c r="AG525" s="208"/>
      <c r="AH525" s="208"/>
      <c r="AI525" s="208"/>
      <c r="AJ525" s="208"/>
      <c r="AK525" s="208"/>
      <c r="AL525" s="208"/>
      <c r="AM525" s="208"/>
      <c r="AN525" s="208"/>
      <c r="AO525" s="208"/>
      <c r="AP525" s="208"/>
      <c r="AQ525" s="208"/>
      <c r="AR525" s="208"/>
      <c r="AS525" s="207"/>
      <c r="AT525" s="130"/>
      <c r="AU525" s="130"/>
      <c r="AV525" s="130"/>
      <c r="AW525" s="130"/>
      <c r="AX525" s="130"/>
      <c r="AY525" s="130"/>
      <c r="AZ525" s="130"/>
      <c r="BA525" s="130"/>
      <c r="BB525" s="130"/>
      <c r="BC525" s="130"/>
      <c r="BD525" s="130"/>
      <c r="BE525" s="130"/>
      <c r="BF525" s="130"/>
      <c r="BG525" s="130"/>
    </row>
    <row r="526" spans="1:59" s="125" customFormat="1" x14ac:dyDescent="0.25">
      <c r="A526" s="282"/>
      <c r="B526" s="282"/>
      <c r="C526" s="283"/>
      <c r="D526" s="283"/>
      <c r="E526" s="283"/>
      <c r="F526" s="283"/>
      <c r="G526" s="208"/>
      <c r="H526" s="208"/>
      <c r="I526" s="208"/>
      <c r="J526" s="208"/>
      <c r="K526" s="208"/>
      <c r="L526" s="208"/>
      <c r="M526" s="208"/>
      <c r="N526" s="208"/>
      <c r="O526" s="208"/>
      <c r="P526" s="208"/>
      <c r="Q526" s="208"/>
      <c r="R526" s="208"/>
      <c r="S526" s="208"/>
      <c r="T526" s="208"/>
      <c r="U526" s="208"/>
      <c r="V526" s="208"/>
      <c r="W526" s="208"/>
      <c r="X526" s="208"/>
      <c r="Y526" s="208"/>
      <c r="Z526" s="208"/>
      <c r="AA526" s="208"/>
      <c r="AB526" s="208"/>
      <c r="AC526" s="208"/>
      <c r="AD526" s="208"/>
      <c r="AE526" s="208"/>
      <c r="AF526" s="208"/>
      <c r="AG526" s="208"/>
      <c r="AH526" s="208"/>
      <c r="AI526" s="208"/>
      <c r="AJ526" s="208"/>
      <c r="AK526" s="208"/>
      <c r="AL526" s="208"/>
      <c r="AM526" s="208"/>
      <c r="AN526" s="208"/>
      <c r="AO526" s="208"/>
      <c r="AP526" s="208"/>
      <c r="AQ526" s="208"/>
      <c r="AR526" s="208"/>
      <c r="AS526" s="207"/>
      <c r="AT526" s="130"/>
      <c r="AU526" s="130"/>
      <c r="AV526" s="130"/>
      <c r="AW526" s="130"/>
      <c r="AX526" s="130"/>
      <c r="AY526" s="130"/>
      <c r="AZ526" s="130"/>
      <c r="BA526" s="130"/>
      <c r="BB526" s="130"/>
      <c r="BC526" s="130"/>
      <c r="BD526" s="130"/>
      <c r="BE526" s="130"/>
      <c r="BF526" s="130"/>
      <c r="BG526" s="130"/>
    </row>
    <row r="527" spans="1:59" s="125" customFormat="1" x14ac:dyDescent="0.25">
      <c r="A527" s="282"/>
      <c r="B527" s="282"/>
      <c r="C527" s="283"/>
      <c r="D527" s="283"/>
      <c r="E527" s="283"/>
      <c r="F527" s="283"/>
      <c r="G527" s="208"/>
      <c r="H527" s="208"/>
      <c r="I527" s="208"/>
      <c r="J527" s="208"/>
      <c r="K527" s="208"/>
      <c r="L527" s="208"/>
      <c r="M527" s="208"/>
      <c r="N527" s="208"/>
      <c r="O527" s="208"/>
      <c r="P527" s="208"/>
      <c r="Q527" s="208"/>
      <c r="R527" s="208"/>
      <c r="S527" s="208"/>
      <c r="T527" s="208"/>
      <c r="U527" s="208"/>
      <c r="V527" s="208"/>
      <c r="W527" s="208"/>
      <c r="X527" s="208"/>
      <c r="Y527" s="208"/>
      <c r="Z527" s="208"/>
      <c r="AA527" s="208"/>
      <c r="AB527" s="208"/>
      <c r="AC527" s="208"/>
      <c r="AD527" s="208"/>
      <c r="AE527" s="208"/>
      <c r="AF527" s="208"/>
      <c r="AG527" s="208"/>
      <c r="AH527" s="208"/>
      <c r="AI527" s="208"/>
      <c r="AJ527" s="208"/>
      <c r="AK527" s="208"/>
      <c r="AL527" s="208"/>
      <c r="AM527" s="208"/>
      <c r="AN527" s="208"/>
      <c r="AO527" s="208"/>
      <c r="AP527" s="208"/>
      <c r="AQ527" s="208"/>
      <c r="AR527" s="208"/>
      <c r="AS527" s="207"/>
      <c r="AT527" s="130"/>
      <c r="AU527" s="130"/>
      <c r="AV527" s="130"/>
      <c r="AW527" s="130"/>
      <c r="AX527" s="130"/>
      <c r="AY527" s="130"/>
      <c r="AZ527" s="130"/>
      <c r="BA527" s="130"/>
      <c r="BB527" s="130"/>
      <c r="BC527" s="130"/>
      <c r="BD527" s="130"/>
      <c r="BE527" s="130"/>
      <c r="BF527" s="130"/>
      <c r="BG527" s="130"/>
    </row>
    <row r="528" spans="1:59" s="125" customFormat="1" x14ac:dyDescent="0.25">
      <c r="A528" s="282"/>
      <c r="B528" s="282"/>
      <c r="C528" s="283"/>
      <c r="D528" s="283"/>
      <c r="E528" s="283"/>
      <c r="F528" s="283"/>
      <c r="G528" s="208"/>
      <c r="H528" s="208"/>
      <c r="I528" s="208"/>
      <c r="J528" s="208"/>
      <c r="K528" s="208"/>
      <c r="L528" s="208"/>
      <c r="M528" s="208"/>
      <c r="N528" s="208"/>
      <c r="O528" s="208"/>
      <c r="P528" s="208"/>
      <c r="Q528" s="208"/>
      <c r="R528" s="208"/>
      <c r="S528" s="208"/>
      <c r="T528" s="208"/>
      <c r="U528" s="208"/>
      <c r="V528" s="208"/>
      <c r="W528" s="208"/>
      <c r="X528" s="208"/>
      <c r="Y528" s="208"/>
      <c r="Z528" s="208"/>
      <c r="AA528" s="208"/>
      <c r="AB528" s="208"/>
      <c r="AC528" s="208"/>
      <c r="AD528" s="208"/>
      <c r="AE528" s="208"/>
      <c r="AF528" s="208"/>
      <c r="AG528" s="208"/>
      <c r="AH528" s="208"/>
      <c r="AI528" s="208"/>
      <c r="AJ528" s="208"/>
      <c r="AK528" s="208"/>
      <c r="AL528" s="208"/>
      <c r="AM528" s="208"/>
      <c r="AN528" s="208"/>
      <c r="AO528" s="208"/>
      <c r="AP528" s="208"/>
      <c r="AQ528" s="208"/>
      <c r="AR528" s="208"/>
      <c r="AS528" s="207"/>
      <c r="AT528" s="130"/>
      <c r="AU528" s="130"/>
      <c r="AV528" s="130"/>
      <c r="AW528" s="130"/>
      <c r="AX528" s="130"/>
      <c r="AY528" s="130"/>
      <c r="AZ528" s="130"/>
      <c r="BA528" s="130"/>
      <c r="BB528" s="130"/>
      <c r="BC528" s="130"/>
      <c r="BD528" s="130"/>
      <c r="BE528" s="130"/>
      <c r="BF528" s="130"/>
      <c r="BG528" s="130"/>
    </row>
    <row r="529" spans="1:59" s="125" customFormat="1" x14ac:dyDescent="0.25">
      <c r="A529" s="282"/>
      <c r="B529" s="282"/>
      <c r="C529" s="283"/>
      <c r="D529" s="283"/>
      <c r="E529" s="283"/>
      <c r="F529" s="283"/>
      <c r="G529" s="208"/>
      <c r="H529" s="208"/>
      <c r="I529" s="208"/>
      <c r="J529" s="208"/>
      <c r="K529" s="208"/>
      <c r="L529" s="208"/>
      <c r="M529" s="208"/>
      <c r="N529" s="208"/>
      <c r="O529" s="208"/>
      <c r="P529" s="208"/>
      <c r="Q529" s="208"/>
      <c r="R529" s="208"/>
      <c r="S529" s="208"/>
      <c r="T529" s="208"/>
      <c r="U529" s="208"/>
      <c r="V529" s="208"/>
      <c r="W529" s="208"/>
      <c r="X529" s="208"/>
      <c r="Y529" s="208"/>
      <c r="Z529" s="208"/>
      <c r="AA529" s="208"/>
      <c r="AB529" s="208"/>
      <c r="AC529" s="208"/>
      <c r="AD529" s="208"/>
      <c r="AE529" s="208"/>
      <c r="AF529" s="208"/>
      <c r="AG529" s="208"/>
      <c r="AH529" s="208"/>
      <c r="AI529" s="208"/>
      <c r="AJ529" s="208"/>
      <c r="AK529" s="208"/>
      <c r="AL529" s="208"/>
      <c r="AM529" s="208"/>
      <c r="AN529" s="208"/>
      <c r="AO529" s="208"/>
      <c r="AP529" s="208"/>
      <c r="AQ529" s="208"/>
      <c r="AR529" s="208"/>
      <c r="AS529" s="207"/>
      <c r="AT529" s="130"/>
      <c r="AU529" s="130"/>
      <c r="AV529" s="130"/>
      <c r="AW529" s="130"/>
      <c r="AX529" s="130"/>
      <c r="AY529" s="130"/>
      <c r="AZ529" s="130"/>
      <c r="BA529" s="130"/>
      <c r="BB529" s="130"/>
      <c r="BC529" s="130"/>
      <c r="BD529" s="130"/>
      <c r="BE529" s="130"/>
      <c r="BF529" s="130"/>
      <c r="BG529" s="130"/>
    </row>
    <row r="530" spans="1:59" s="125" customFormat="1" x14ac:dyDescent="0.25">
      <c r="A530" s="282"/>
      <c r="B530" s="282"/>
      <c r="C530" s="283"/>
      <c r="D530" s="283"/>
      <c r="E530" s="283"/>
      <c r="F530" s="283"/>
      <c r="G530" s="208"/>
      <c r="H530" s="208"/>
      <c r="I530" s="208"/>
      <c r="J530" s="208"/>
      <c r="K530" s="208"/>
      <c r="L530" s="208"/>
      <c r="M530" s="208"/>
      <c r="N530" s="208"/>
      <c r="O530" s="208"/>
      <c r="P530" s="208"/>
      <c r="Q530" s="208"/>
      <c r="R530" s="208"/>
      <c r="S530" s="208"/>
      <c r="T530" s="208"/>
      <c r="U530" s="208"/>
      <c r="V530" s="208"/>
      <c r="W530" s="208"/>
      <c r="X530" s="208"/>
      <c r="Y530" s="208"/>
      <c r="Z530" s="208"/>
      <c r="AA530" s="208"/>
      <c r="AB530" s="208"/>
      <c r="AC530" s="208"/>
      <c r="AD530" s="208"/>
      <c r="AE530" s="208"/>
      <c r="AF530" s="208"/>
      <c r="AG530" s="208"/>
      <c r="AH530" s="208"/>
      <c r="AI530" s="208"/>
      <c r="AJ530" s="208"/>
      <c r="AK530" s="208"/>
      <c r="AL530" s="208"/>
      <c r="AM530" s="208"/>
      <c r="AN530" s="208"/>
      <c r="AO530" s="208"/>
      <c r="AP530" s="208"/>
      <c r="AQ530" s="208"/>
      <c r="AR530" s="208"/>
      <c r="AS530" s="207"/>
      <c r="AT530" s="130"/>
      <c r="AU530" s="130"/>
      <c r="AV530" s="130"/>
      <c r="AW530" s="130"/>
      <c r="AX530" s="130"/>
      <c r="AY530" s="130"/>
      <c r="AZ530" s="130"/>
      <c r="BA530" s="130"/>
      <c r="BB530" s="130"/>
      <c r="BC530" s="130"/>
      <c r="BD530" s="130"/>
      <c r="BE530" s="130"/>
      <c r="BF530" s="130"/>
      <c r="BG530" s="130"/>
    </row>
    <row r="531" spans="1:59" s="125" customFormat="1" x14ac:dyDescent="0.25">
      <c r="A531" s="282"/>
      <c r="B531" s="282"/>
      <c r="C531" s="283"/>
      <c r="D531" s="283"/>
      <c r="E531" s="283"/>
      <c r="F531" s="283"/>
      <c r="G531" s="208"/>
      <c r="H531" s="208"/>
      <c r="I531" s="208"/>
      <c r="J531" s="208"/>
      <c r="K531" s="208"/>
      <c r="L531" s="208"/>
      <c r="M531" s="208"/>
      <c r="N531" s="208"/>
      <c r="O531" s="208"/>
      <c r="P531" s="208"/>
      <c r="Q531" s="208"/>
      <c r="R531" s="208"/>
      <c r="S531" s="208"/>
      <c r="T531" s="208"/>
      <c r="U531" s="208"/>
      <c r="V531" s="208"/>
      <c r="W531" s="208"/>
      <c r="X531" s="208"/>
      <c r="Y531" s="208"/>
      <c r="Z531" s="208"/>
      <c r="AA531" s="208"/>
      <c r="AB531" s="208"/>
      <c r="AC531" s="208"/>
      <c r="AD531" s="208"/>
      <c r="AE531" s="208"/>
      <c r="AF531" s="208"/>
      <c r="AG531" s="208"/>
      <c r="AH531" s="208"/>
      <c r="AI531" s="208"/>
      <c r="AJ531" s="208"/>
      <c r="AK531" s="208"/>
      <c r="AL531" s="208"/>
      <c r="AM531" s="208"/>
      <c r="AN531" s="208"/>
      <c r="AO531" s="208"/>
      <c r="AP531" s="208"/>
      <c r="AQ531" s="208"/>
      <c r="AR531" s="208"/>
      <c r="AS531" s="207"/>
      <c r="AT531" s="130"/>
      <c r="AU531" s="130"/>
      <c r="AV531" s="130"/>
      <c r="AW531" s="130"/>
      <c r="AX531" s="130"/>
      <c r="AY531" s="130"/>
      <c r="AZ531" s="130"/>
      <c r="BA531" s="130"/>
      <c r="BB531" s="130"/>
      <c r="BC531" s="130"/>
      <c r="BD531" s="130"/>
      <c r="BE531" s="130"/>
      <c r="BF531" s="130"/>
      <c r="BG531" s="130"/>
    </row>
    <row r="532" spans="1:59" s="125" customFormat="1" x14ac:dyDescent="0.25">
      <c r="A532" s="282"/>
      <c r="B532" s="282"/>
      <c r="C532" s="283"/>
      <c r="D532" s="283"/>
      <c r="E532" s="283"/>
      <c r="F532" s="283"/>
      <c r="G532" s="208"/>
      <c r="H532" s="208"/>
      <c r="I532" s="208"/>
      <c r="J532" s="208"/>
      <c r="K532" s="208"/>
      <c r="L532" s="208"/>
      <c r="M532" s="208"/>
      <c r="N532" s="208"/>
      <c r="O532" s="208"/>
      <c r="P532" s="208"/>
      <c r="Q532" s="208"/>
      <c r="R532" s="208"/>
      <c r="S532" s="208"/>
      <c r="T532" s="208"/>
      <c r="U532" s="208"/>
      <c r="V532" s="208"/>
      <c r="W532" s="208"/>
      <c r="X532" s="208"/>
      <c r="Y532" s="208"/>
      <c r="Z532" s="208"/>
      <c r="AA532" s="208"/>
      <c r="AB532" s="208"/>
      <c r="AC532" s="208"/>
      <c r="AD532" s="208"/>
      <c r="AE532" s="208"/>
      <c r="AF532" s="208"/>
      <c r="AG532" s="208"/>
      <c r="AH532" s="208"/>
      <c r="AI532" s="208"/>
      <c r="AJ532" s="208"/>
      <c r="AK532" s="208"/>
      <c r="AL532" s="208"/>
      <c r="AM532" s="208"/>
      <c r="AN532" s="208"/>
      <c r="AO532" s="208"/>
      <c r="AP532" s="208"/>
      <c r="AQ532" s="208"/>
      <c r="AR532" s="208"/>
      <c r="AS532" s="207"/>
      <c r="AT532" s="130"/>
      <c r="AU532" s="130"/>
      <c r="AV532" s="130"/>
      <c r="AW532" s="130"/>
      <c r="AX532" s="130"/>
      <c r="AY532" s="130"/>
      <c r="AZ532" s="130"/>
      <c r="BA532" s="130"/>
      <c r="BB532" s="130"/>
      <c r="BC532" s="130"/>
      <c r="BD532" s="130"/>
      <c r="BE532" s="130"/>
      <c r="BF532" s="130"/>
      <c r="BG532" s="130"/>
    </row>
    <row r="533" spans="1:59" s="125" customFormat="1" x14ac:dyDescent="0.25">
      <c r="A533" s="282"/>
      <c r="B533" s="282"/>
      <c r="C533" s="283"/>
      <c r="D533" s="283"/>
      <c r="E533" s="283"/>
      <c r="F533" s="283"/>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c r="AG533" s="208"/>
      <c r="AH533" s="208"/>
      <c r="AI533" s="208"/>
      <c r="AJ533" s="208"/>
      <c r="AK533" s="208"/>
      <c r="AL533" s="208"/>
      <c r="AM533" s="208"/>
      <c r="AN533" s="208"/>
      <c r="AO533" s="208"/>
      <c r="AP533" s="208"/>
      <c r="AQ533" s="208"/>
      <c r="AR533" s="208"/>
      <c r="AS533" s="207"/>
      <c r="AT533" s="130"/>
      <c r="AU533" s="130"/>
      <c r="AV533" s="130"/>
      <c r="AW533" s="130"/>
      <c r="AX533" s="130"/>
      <c r="AY533" s="130"/>
      <c r="AZ533" s="130"/>
      <c r="BA533" s="130"/>
      <c r="BB533" s="130"/>
      <c r="BC533" s="130"/>
      <c r="BD533" s="130"/>
      <c r="BE533" s="130"/>
      <c r="BF533" s="130"/>
      <c r="BG533" s="130"/>
    </row>
    <row r="534" spans="1:59" s="125" customFormat="1" x14ac:dyDescent="0.25">
      <c r="A534" s="282"/>
      <c r="B534" s="282"/>
      <c r="C534" s="283"/>
      <c r="D534" s="283"/>
      <c r="E534" s="283"/>
      <c r="F534" s="283"/>
      <c r="G534" s="208"/>
      <c r="H534" s="208"/>
      <c r="I534" s="208"/>
      <c r="J534" s="208"/>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c r="AG534" s="208"/>
      <c r="AH534" s="208"/>
      <c r="AI534" s="208"/>
      <c r="AJ534" s="208"/>
      <c r="AK534" s="208"/>
      <c r="AL534" s="208"/>
      <c r="AM534" s="208"/>
      <c r="AN534" s="208"/>
      <c r="AO534" s="208"/>
      <c r="AP534" s="208"/>
      <c r="AQ534" s="208"/>
      <c r="AR534" s="208"/>
      <c r="AS534" s="207"/>
      <c r="AT534" s="130"/>
      <c r="AU534" s="130"/>
      <c r="AV534" s="130"/>
      <c r="AW534" s="130"/>
      <c r="AX534" s="130"/>
      <c r="AY534" s="130"/>
      <c r="AZ534" s="130"/>
      <c r="BA534" s="130"/>
      <c r="BB534" s="130"/>
      <c r="BC534" s="130"/>
      <c r="BD534" s="130"/>
      <c r="BE534" s="130"/>
      <c r="BF534" s="130"/>
      <c r="BG534" s="130"/>
    </row>
    <row r="535" spans="1:59" s="125" customFormat="1" x14ac:dyDescent="0.25">
      <c r="A535" s="282"/>
      <c r="B535" s="282"/>
      <c r="C535" s="283"/>
      <c r="D535" s="283"/>
      <c r="E535" s="283"/>
      <c r="F535" s="283"/>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7"/>
      <c r="AT535" s="130"/>
      <c r="AU535" s="130"/>
      <c r="AV535" s="130"/>
      <c r="AW535" s="130"/>
      <c r="AX535" s="130"/>
      <c r="AY535" s="130"/>
      <c r="AZ535" s="130"/>
      <c r="BA535" s="130"/>
      <c r="BB535" s="130"/>
      <c r="BC535" s="130"/>
      <c r="BD535" s="130"/>
      <c r="BE535" s="130"/>
      <c r="BF535" s="130"/>
      <c r="BG535" s="130"/>
    </row>
    <row r="536" spans="1:59" s="125" customFormat="1" x14ac:dyDescent="0.25">
      <c r="A536" s="282"/>
      <c r="B536" s="282"/>
      <c r="C536" s="283"/>
      <c r="D536" s="283"/>
      <c r="E536" s="283"/>
      <c r="F536" s="283"/>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7"/>
      <c r="AT536" s="130"/>
      <c r="AU536" s="130"/>
      <c r="AV536" s="130"/>
      <c r="AW536" s="130"/>
      <c r="AX536" s="130"/>
      <c r="AY536" s="130"/>
      <c r="AZ536" s="130"/>
      <c r="BA536" s="130"/>
      <c r="BB536" s="130"/>
      <c r="BC536" s="130"/>
      <c r="BD536" s="130"/>
      <c r="BE536" s="130"/>
      <c r="BF536" s="130"/>
      <c r="BG536" s="130"/>
    </row>
    <row r="537" spans="1:59" s="125" customFormat="1" x14ac:dyDescent="0.25">
      <c r="A537" s="282"/>
      <c r="B537" s="282"/>
      <c r="C537" s="283"/>
      <c r="D537" s="283"/>
      <c r="E537" s="283"/>
      <c r="F537" s="283"/>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7"/>
      <c r="AT537" s="130"/>
      <c r="AU537" s="130"/>
      <c r="AV537" s="130"/>
      <c r="AW537" s="130"/>
      <c r="AX537" s="130"/>
      <c r="AY537" s="130"/>
      <c r="AZ537" s="130"/>
      <c r="BA537" s="130"/>
      <c r="BB537" s="130"/>
      <c r="BC537" s="130"/>
      <c r="BD537" s="130"/>
      <c r="BE537" s="130"/>
      <c r="BF537" s="130"/>
      <c r="BG537" s="130"/>
    </row>
    <row r="538" spans="1:59" s="125" customFormat="1" x14ac:dyDescent="0.25">
      <c r="A538" s="282"/>
      <c r="B538" s="282"/>
      <c r="C538" s="283"/>
      <c r="D538" s="283"/>
      <c r="E538" s="283"/>
      <c r="F538" s="283"/>
      <c r="G538" s="208"/>
      <c r="H538" s="208"/>
      <c r="I538" s="208"/>
      <c r="J538" s="208"/>
      <c r="K538" s="208"/>
      <c r="L538" s="208"/>
      <c r="M538" s="208"/>
      <c r="N538" s="208"/>
      <c r="O538" s="208"/>
      <c r="P538" s="208"/>
      <c r="Q538" s="208"/>
      <c r="R538" s="208"/>
      <c r="S538" s="208"/>
      <c r="T538" s="208"/>
      <c r="U538" s="208"/>
      <c r="V538" s="208"/>
      <c r="W538" s="208"/>
      <c r="X538" s="208"/>
      <c r="Y538" s="208"/>
      <c r="Z538" s="208"/>
      <c r="AA538" s="208"/>
      <c r="AB538" s="208"/>
      <c r="AC538" s="208"/>
      <c r="AD538" s="208"/>
      <c r="AE538" s="208"/>
      <c r="AF538" s="208"/>
      <c r="AG538" s="208"/>
      <c r="AH538" s="208"/>
      <c r="AI538" s="208"/>
      <c r="AJ538" s="208"/>
      <c r="AK538" s="208"/>
      <c r="AL538" s="208"/>
      <c r="AM538" s="208"/>
      <c r="AN538" s="208"/>
      <c r="AO538" s="208"/>
      <c r="AP538" s="208"/>
      <c r="AQ538" s="208"/>
      <c r="AR538" s="208"/>
      <c r="AS538" s="207"/>
      <c r="AT538" s="130"/>
      <c r="AU538" s="130"/>
      <c r="AV538" s="130"/>
      <c r="AW538" s="130"/>
      <c r="AX538" s="130"/>
      <c r="AY538" s="130"/>
      <c r="AZ538" s="130"/>
      <c r="BA538" s="130"/>
      <c r="BB538" s="130"/>
      <c r="BC538" s="130"/>
      <c r="BD538" s="130"/>
      <c r="BE538" s="130"/>
      <c r="BF538" s="130"/>
      <c r="BG538" s="130"/>
    </row>
    <row r="539" spans="1:59" s="125" customFormat="1" x14ac:dyDescent="0.25">
      <c r="A539" s="282"/>
      <c r="B539" s="282"/>
      <c r="C539" s="283"/>
      <c r="D539" s="283"/>
      <c r="E539" s="283"/>
      <c r="F539" s="283"/>
      <c r="G539" s="208"/>
      <c r="H539" s="208"/>
      <c r="I539" s="208"/>
      <c r="J539" s="208"/>
      <c r="K539" s="208"/>
      <c r="L539" s="208"/>
      <c r="M539" s="208"/>
      <c r="N539" s="208"/>
      <c r="O539" s="208"/>
      <c r="P539" s="208"/>
      <c r="Q539" s="208"/>
      <c r="R539" s="208"/>
      <c r="S539" s="208"/>
      <c r="T539" s="208"/>
      <c r="U539" s="208"/>
      <c r="V539" s="208"/>
      <c r="W539" s="208"/>
      <c r="X539" s="208"/>
      <c r="Y539" s="208"/>
      <c r="Z539" s="208"/>
      <c r="AA539" s="208"/>
      <c r="AB539" s="208"/>
      <c r="AC539" s="208"/>
      <c r="AD539" s="208"/>
      <c r="AE539" s="208"/>
      <c r="AF539" s="208"/>
      <c r="AG539" s="208"/>
      <c r="AH539" s="208"/>
      <c r="AI539" s="208"/>
      <c r="AJ539" s="208"/>
      <c r="AK539" s="208"/>
      <c r="AL539" s="208"/>
      <c r="AM539" s="208"/>
      <c r="AN539" s="208"/>
      <c r="AO539" s="208"/>
      <c r="AP539" s="208"/>
      <c r="AQ539" s="208"/>
      <c r="AR539" s="208"/>
      <c r="AS539" s="207"/>
      <c r="AT539" s="130"/>
      <c r="AU539" s="130"/>
      <c r="AV539" s="130"/>
      <c r="AW539" s="130"/>
      <c r="AX539" s="130"/>
      <c r="AY539" s="130"/>
      <c r="AZ539" s="130"/>
      <c r="BA539" s="130"/>
      <c r="BB539" s="130"/>
      <c r="BC539" s="130"/>
      <c r="BD539" s="130"/>
      <c r="BE539" s="130"/>
      <c r="BF539" s="130"/>
      <c r="BG539" s="130"/>
    </row>
    <row r="540" spans="1:59" s="125" customFormat="1" x14ac:dyDescent="0.25">
      <c r="A540" s="282"/>
      <c r="B540" s="282"/>
      <c r="C540" s="283"/>
      <c r="D540" s="283"/>
      <c r="E540" s="283"/>
      <c r="F540" s="283"/>
      <c r="G540" s="208"/>
      <c r="H540" s="208"/>
      <c r="I540" s="208"/>
      <c r="J540" s="208"/>
      <c r="K540" s="208"/>
      <c r="L540" s="208"/>
      <c r="M540" s="208"/>
      <c r="N540" s="208"/>
      <c r="O540" s="208"/>
      <c r="P540" s="208"/>
      <c r="Q540" s="208"/>
      <c r="R540" s="208"/>
      <c r="S540" s="208"/>
      <c r="T540" s="208"/>
      <c r="U540" s="208"/>
      <c r="V540" s="208"/>
      <c r="W540" s="208"/>
      <c r="X540" s="208"/>
      <c r="Y540" s="208"/>
      <c r="Z540" s="208"/>
      <c r="AA540" s="208"/>
      <c r="AB540" s="208"/>
      <c r="AC540" s="208"/>
      <c r="AD540" s="208"/>
      <c r="AE540" s="208"/>
      <c r="AF540" s="208"/>
      <c r="AG540" s="208"/>
      <c r="AH540" s="208"/>
      <c r="AI540" s="208"/>
      <c r="AJ540" s="208"/>
      <c r="AK540" s="208"/>
      <c r="AL540" s="208"/>
      <c r="AM540" s="208"/>
      <c r="AN540" s="208"/>
      <c r="AO540" s="208"/>
      <c r="AP540" s="208"/>
      <c r="AQ540" s="208"/>
      <c r="AR540" s="208"/>
      <c r="AS540" s="207"/>
      <c r="AT540" s="130"/>
      <c r="AU540" s="130"/>
      <c r="AV540" s="130"/>
      <c r="AW540" s="130"/>
      <c r="AX540" s="130"/>
      <c r="AY540" s="130"/>
      <c r="AZ540" s="130"/>
      <c r="BA540" s="130"/>
      <c r="BB540" s="130"/>
      <c r="BC540" s="130"/>
      <c r="BD540" s="130"/>
      <c r="BE540" s="130"/>
      <c r="BF540" s="130"/>
      <c r="BG540" s="130"/>
    </row>
    <row r="541" spans="1:59" s="125" customFormat="1" x14ac:dyDescent="0.25">
      <c r="A541" s="282"/>
      <c r="B541" s="282"/>
      <c r="C541" s="283"/>
      <c r="D541" s="283"/>
      <c r="E541" s="283"/>
      <c r="F541" s="283"/>
      <c r="G541" s="208"/>
      <c r="H541" s="208"/>
      <c r="I541" s="208"/>
      <c r="J541" s="208"/>
      <c r="K541" s="208"/>
      <c r="L541" s="208"/>
      <c r="M541" s="208"/>
      <c r="N541" s="208"/>
      <c r="O541" s="208"/>
      <c r="P541" s="208"/>
      <c r="Q541" s="208"/>
      <c r="R541" s="208"/>
      <c r="S541" s="208"/>
      <c r="T541" s="208"/>
      <c r="U541" s="208"/>
      <c r="V541" s="208"/>
      <c r="W541" s="208"/>
      <c r="X541" s="208"/>
      <c r="Y541" s="208"/>
      <c r="Z541" s="208"/>
      <c r="AA541" s="208"/>
      <c r="AB541" s="208"/>
      <c r="AC541" s="208"/>
      <c r="AD541" s="208"/>
      <c r="AE541" s="208"/>
      <c r="AF541" s="208"/>
      <c r="AG541" s="208"/>
      <c r="AH541" s="208"/>
      <c r="AI541" s="208"/>
      <c r="AJ541" s="208"/>
      <c r="AK541" s="208"/>
      <c r="AL541" s="208"/>
      <c r="AM541" s="208"/>
      <c r="AN541" s="208"/>
      <c r="AO541" s="208"/>
      <c r="AP541" s="208"/>
      <c r="AQ541" s="208"/>
      <c r="AR541" s="208"/>
      <c r="AS541" s="207"/>
      <c r="AT541" s="130"/>
      <c r="AU541" s="130"/>
      <c r="AV541" s="130"/>
      <c r="AW541" s="130"/>
      <c r="AX541" s="130"/>
      <c r="AY541" s="130"/>
      <c r="AZ541" s="130"/>
      <c r="BA541" s="130"/>
      <c r="BB541" s="130"/>
      <c r="BC541" s="130"/>
      <c r="BD541" s="130"/>
      <c r="BE541" s="130"/>
      <c r="BF541" s="130"/>
      <c r="BG541" s="130"/>
    </row>
    <row r="542" spans="1:59" s="125" customFormat="1" x14ac:dyDescent="0.25">
      <c r="A542" s="282"/>
      <c r="B542" s="282"/>
      <c r="C542" s="283"/>
      <c r="D542" s="283"/>
      <c r="E542" s="283"/>
      <c r="F542" s="283"/>
      <c r="G542" s="208"/>
      <c r="H542" s="208"/>
      <c r="I542" s="208"/>
      <c r="J542" s="208"/>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c r="AG542" s="208"/>
      <c r="AH542" s="208"/>
      <c r="AI542" s="208"/>
      <c r="AJ542" s="208"/>
      <c r="AK542" s="208"/>
      <c r="AL542" s="208"/>
      <c r="AM542" s="208"/>
      <c r="AN542" s="208"/>
      <c r="AO542" s="208"/>
      <c r="AP542" s="208"/>
      <c r="AQ542" s="208"/>
      <c r="AR542" s="208"/>
      <c r="AS542" s="207"/>
      <c r="AT542" s="130"/>
      <c r="AU542" s="130"/>
      <c r="AV542" s="130"/>
      <c r="AW542" s="130"/>
      <c r="AX542" s="130"/>
      <c r="AY542" s="130"/>
      <c r="AZ542" s="130"/>
      <c r="BA542" s="130"/>
      <c r="BB542" s="130"/>
      <c r="BC542" s="130"/>
      <c r="BD542" s="130"/>
      <c r="BE542" s="130"/>
      <c r="BF542" s="130"/>
      <c r="BG542" s="130"/>
    </row>
    <row r="543" spans="1:59" s="125" customFormat="1" x14ac:dyDescent="0.25">
      <c r="A543" s="282"/>
      <c r="B543" s="282"/>
      <c r="C543" s="283"/>
      <c r="D543" s="283"/>
      <c r="E543" s="283"/>
      <c r="F543" s="283"/>
      <c r="G543" s="208"/>
      <c r="H543" s="208"/>
      <c r="I543" s="208"/>
      <c r="J543" s="208"/>
      <c r="K543" s="208"/>
      <c r="L543" s="208"/>
      <c r="M543" s="208"/>
      <c r="N543" s="208"/>
      <c r="O543" s="208"/>
      <c r="P543" s="208"/>
      <c r="Q543" s="208"/>
      <c r="R543" s="208"/>
      <c r="S543" s="208"/>
      <c r="T543" s="208"/>
      <c r="U543" s="208"/>
      <c r="V543" s="208"/>
      <c r="W543" s="208"/>
      <c r="X543" s="208"/>
      <c r="Y543" s="208"/>
      <c r="Z543" s="208"/>
      <c r="AA543" s="208"/>
      <c r="AB543" s="208"/>
      <c r="AC543" s="208"/>
      <c r="AD543" s="208"/>
      <c r="AE543" s="208"/>
      <c r="AF543" s="208"/>
      <c r="AG543" s="208"/>
      <c r="AH543" s="208"/>
      <c r="AI543" s="208"/>
      <c r="AJ543" s="208"/>
      <c r="AK543" s="208"/>
      <c r="AL543" s="208"/>
      <c r="AM543" s="208"/>
      <c r="AN543" s="208"/>
      <c r="AO543" s="208"/>
      <c r="AP543" s="208"/>
      <c r="AQ543" s="208"/>
      <c r="AR543" s="208"/>
      <c r="AS543" s="207"/>
      <c r="AT543" s="130"/>
      <c r="AU543" s="130"/>
      <c r="AV543" s="130"/>
      <c r="AW543" s="130"/>
      <c r="AX543" s="130"/>
      <c r="AY543" s="130"/>
      <c r="AZ543" s="130"/>
      <c r="BA543" s="130"/>
      <c r="BB543" s="130"/>
      <c r="BC543" s="130"/>
      <c r="BD543" s="130"/>
      <c r="BE543" s="130"/>
      <c r="BF543" s="130"/>
      <c r="BG543" s="130"/>
    </row>
    <row r="544" spans="1:59" s="125" customFormat="1" x14ac:dyDescent="0.25">
      <c r="A544" s="282"/>
      <c r="B544" s="282"/>
      <c r="C544" s="283"/>
      <c r="D544" s="283"/>
      <c r="E544" s="283"/>
      <c r="F544" s="283"/>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c r="AG544" s="208"/>
      <c r="AH544" s="208"/>
      <c r="AI544" s="208"/>
      <c r="AJ544" s="208"/>
      <c r="AK544" s="208"/>
      <c r="AL544" s="208"/>
      <c r="AM544" s="208"/>
      <c r="AN544" s="208"/>
      <c r="AO544" s="208"/>
      <c r="AP544" s="208"/>
      <c r="AQ544" s="208"/>
      <c r="AR544" s="208"/>
      <c r="AS544" s="207"/>
      <c r="AT544" s="130"/>
      <c r="AU544" s="130"/>
      <c r="AV544" s="130"/>
      <c r="AW544" s="130"/>
      <c r="AX544" s="130"/>
      <c r="AY544" s="130"/>
      <c r="AZ544" s="130"/>
      <c r="BA544" s="130"/>
      <c r="BB544" s="130"/>
      <c r="BC544" s="130"/>
      <c r="BD544" s="130"/>
      <c r="BE544" s="130"/>
      <c r="BF544" s="130"/>
      <c r="BG544" s="130"/>
    </row>
    <row r="545" spans="1:59" s="125" customFormat="1" x14ac:dyDescent="0.25">
      <c r="A545" s="282"/>
      <c r="B545" s="282"/>
      <c r="C545" s="283"/>
      <c r="D545" s="283"/>
      <c r="E545" s="283"/>
      <c r="F545" s="283"/>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c r="AG545" s="208"/>
      <c r="AH545" s="208"/>
      <c r="AI545" s="208"/>
      <c r="AJ545" s="208"/>
      <c r="AK545" s="208"/>
      <c r="AL545" s="208"/>
      <c r="AM545" s="208"/>
      <c r="AN545" s="208"/>
      <c r="AO545" s="208"/>
      <c r="AP545" s="208"/>
      <c r="AQ545" s="208"/>
      <c r="AR545" s="208"/>
      <c r="AS545" s="207"/>
      <c r="AT545" s="130"/>
      <c r="AU545" s="130"/>
      <c r="AV545" s="130"/>
      <c r="AW545" s="130"/>
      <c r="AX545" s="130"/>
      <c r="AY545" s="130"/>
      <c r="AZ545" s="130"/>
      <c r="BA545" s="130"/>
      <c r="BB545" s="130"/>
      <c r="BC545" s="130"/>
      <c r="BD545" s="130"/>
      <c r="BE545" s="130"/>
      <c r="BF545" s="130"/>
      <c r="BG545" s="130"/>
    </row>
    <row r="546" spans="1:59" s="125" customFormat="1" x14ac:dyDescent="0.25">
      <c r="A546" s="282"/>
      <c r="B546" s="282"/>
      <c r="C546" s="283"/>
      <c r="D546" s="283"/>
      <c r="E546" s="283"/>
      <c r="F546" s="283"/>
      <c r="G546" s="208"/>
      <c r="H546" s="208"/>
      <c r="I546" s="208"/>
      <c r="J546" s="208"/>
      <c r="K546" s="208"/>
      <c r="L546" s="208"/>
      <c r="M546" s="208"/>
      <c r="N546" s="208"/>
      <c r="O546" s="208"/>
      <c r="P546" s="208"/>
      <c r="Q546" s="208"/>
      <c r="R546" s="208"/>
      <c r="S546" s="208"/>
      <c r="T546" s="208"/>
      <c r="U546" s="208"/>
      <c r="V546" s="208"/>
      <c r="W546" s="208"/>
      <c r="X546" s="208"/>
      <c r="Y546" s="208"/>
      <c r="Z546" s="208"/>
      <c r="AA546" s="208"/>
      <c r="AB546" s="208"/>
      <c r="AC546" s="208"/>
      <c r="AD546" s="208"/>
      <c r="AE546" s="208"/>
      <c r="AF546" s="208"/>
      <c r="AG546" s="208"/>
      <c r="AH546" s="208"/>
      <c r="AI546" s="208"/>
      <c r="AJ546" s="208"/>
      <c r="AK546" s="208"/>
      <c r="AL546" s="208"/>
      <c r="AM546" s="208"/>
      <c r="AN546" s="208"/>
      <c r="AO546" s="208"/>
      <c r="AP546" s="208"/>
      <c r="AQ546" s="208"/>
      <c r="AR546" s="208"/>
      <c r="AS546" s="207"/>
      <c r="AT546" s="130"/>
      <c r="AU546" s="130"/>
      <c r="AV546" s="130"/>
      <c r="AW546" s="130"/>
      <c r="AX546" s="130"/>
      <c r="AY546" s="130"/>
      <c r="AZ546" s="130"/>
      <c r="BA546" s="130"/>
      <c r="BB546" s="130"/>
      <c r="BC546" s="130"/>
      <c r="BD546" s="130"/>
      <c r="BE546" s="130"/>
      <c r="BF546" s="130"/>
      <c r="BG546" s="130"/>
    </row>
    <row r="547" spans="1:59" s="125" customFormat="1" x14ac:dyDescent="0.25">
      <c r="A547" s="282"/>
      <c r="B547" s="282"/>
      <c r="C547" s="283"/>
      <c r="D547" s="283"/>
      <c r="E547" s="283"/>
      <c r="F547" s="283"/>
      <c r="G547" s="208"/>
      <c r="H547" s="208"/>
      <c r="I547" s="208"/>
      <c r="J547" s="208"/>
      <c r="K547" s="208"/>
      <c r="L547" s="208"/>
      <c r="M547" s="208"/>
      <c r="N547" s="208"/>
      <c r="O547" s="208"/>
      <c r="P547" s="208"/>
      <c r="Q547" s="208"/>
      <c r="R547" s="208"/>
      <c r="S547" s="208"/>
      <c r="T547" s="208"/>
      <c r="U547" s="208"/>
      <c r="V547" s="208"/>
      <c r="W547" s="208"/>
      <c r="X547" s="208"/>
      <c r="Y547" s="208"/>
      <c r="Z547" s="208"/>
      <c r="AA547" s="208"/>
      <c r="AB547" s="208"/>
      <c r="AC547" s="208"/>
      <c r="AD547" s="208"/>
      <c r="AE547" s="208"/>
      <c r="AF547" s="208"/>
      <c r="AG547" s="208"/>
      <c r="AH547" s="208"/>
      <c r="AI547" s="208"/>
      <c r="AJ547" s="208"/>
      <c r="AK547" s="208"/>
      <c r="AL547" s="208"/>
      <c r="AM547" s="208"/>
      <c r="AN547" s="208"/>
      <c r="AO547" s="208"/>
      <c r="AP547" s="208"/>
      <c r="AQ547" s="208"/>
      <c r="AR547" s="208"/>
      <c r="AS547" s="207"/>
      <c r="AT547" s="130"/>
      <c r="AU547" s="130"/>
      <c r="AV547" s="130"/>
      <c r="AW547" s="130"/>
      <c r="AX547" s="130"/>
      <c r="AY547" s="130"/>
      <c r="AZ547" s="130"/>
      <c r="BA547" s="130"/>
      <c r="BB547" s="130"/>
      <c r="BC547" s="130"/>
      <c r="BD547" s="130"/>
      <c r="BE547" s="130"/>
      <c r="BF547" s="130"/>
      <c r="BG547" s="130"/>
    </row>
    <row r="548" spans="1:59" s="125" customFormat="1" x14ac:dyDescent="0.25">
      <c r="A548" s="282"/>
      <c r="B548" s="282"/>
      <c r="C548" s="283"/>
      <c r="D548" s="283"/>
      <c r="E548" s="283"/>
      <c r="F548" s="283"/>
      <c r="G548" s="208"/>
      <c r="H548" s="208"/>
      <c r="I548" s="208"/>
      <c r="J548" s="208"/>
      <c r="K548" s="208"/>
      <c r="L548" s="208"/>
      <c r="M548" s="208"/>
      <c r="N548" s="208"/>
      <c r="O548" s="208"/>
      <c r="P548" s="208"/>
      <c r="Q548" s="208"/>
      <c r="R548" s="208"/>
      <c r="S548" s="208"/>
      <c r="T548" s="208"/>
      <c r="U548" s="208"/>
      <c r="V548" s="208"/>
      <c r="W548" s="208"/>
      <c r="X548" s="208"/>
      <c r="Y548" s="208"/>
      <c r="Z548" s="208"/>
      <c r="AA548" s="208"/>
      <c r="AB548" s="208"/>
      <c r="AC548" s="208"/>
      <c r="AD548" s="208"/>
      <c r="AE548" s="208"/>
      <c r="AF548" s="208"/>
      <c r="AG548" s="208"/>
      <c r="AH548" s="208"/>
      <c r="AI548" s="208"/>
      <c r="AJ548" s="208"/>
      <c r="AK548" s="208"/>
      <c r="AL548" s="208"/>
      <c r="AM548" s="208"/>
      <c r="AN548" s="208"/>
      <c r="AO548" s="208"/>
      <c r="AP548" s="208"/>
      <c r="AQ548" s="208"/>
      <c r="AR548" s="208"/>
      <c r="AS548" s="207"/>
      <c r="AT548" s="130"/>
      <c r="AU548" s="130"/>
      <c r="AV548" s="130"/>
      <c r="AW548" s="130"/>
      <c r="AX548" s="130"/>
      <c r="AY548" s="130"/>
      <c r="AZ548" s="130"/>
      <c r="BA548" s="130"/>
      <c r="BB548" s="130"/>
      <c r="BC548" s="130"/>
      <c r="BD548" s="130"/>
      <c r="BE548" s="130"/>
      <c r="BF548" s="130"/>
      <c r="BG548" s="130"/>
    </row>
    <row r="549" spans="1:59" s="125" customFormat="1" x14ac:dyDescent="0.25">
      <c r="A549" s="282"/>
      <c r="B549" s="282"/>
      <c r="C549" s="283"/>
      <c r="D549" s="283"/>
      <c r="E549" s="283"/>
      <c r="F549" s="283"/>
      <c r="G549" s="208"/>
      <c r="H549" s="208"/>
      <c r="I549" s="208"/>
      <c r="J549" s="208"/>
      <c r="K549" s="208"/>
      <c r="L549" s="208"/>
      <c r="M549" s="208"/>
      <c r="N549" s="208"/>
      <c r="O549" s="208"/>
      <c r="P549" s="208"/>
      <c r="Q549" s="208"/>
      <c r="R549" s="208"/>
      <c r="S549" s="208"/>
      <c r="T549" s="208"/>
      <c r="U549" s="208"/>
      <c r="V549" s="208"/>
      <c r="W549" s="208"/>
      <c r="X549" s="208"/>
      <c r="Y549" s="208"/>
      <c r="Z549" s="208"/>
      <c r="AA549" s="208"/>
      <c r="AB549" s="208"/>
      <c r="AC549" s="208"/>
      <c r="AD549" s="208"/>
      <c r="AE549" s="208"/>
      <c r="AF549" s="208"/>
      <c r="AG549" s="208"/>
      <c r="AH549" s="208"/>
      <c r="AI549" s="208"/>
      <c r="AJ549" s="208"/>
      <c r="AK549" s="208"/>
      <c r="AL549" s="208"/>
      <c r="AM549" s="208"/>
      <c r="AN549" s="208"/>
      <c r="AO549" s="208"/>
      <c r="AP549" s="208"/>
      <c r="AQ549" s="208"/>
      <c r="AR549" s="208"/>
      <c r="AS549" s="207"/>
      <c r="AT549" s="130"/>
      <c r="AU549" s="130"/>
      <c r="AV549" s="130"/>
      <c r="AW549" s="130"/>
      <c r="AX549" s="130"/>
      <c r="AY549" s="130"/>
      <c r="AZ549" s="130"/>
      <c r="BA549" s="130"/>
      <c r="BB549" s="130"/>
      <c r="BC549" s="130"/>
      <c r="BD549" s="130"/>
      <c r="BE549" s="130"/>
      <c r="BF549" s="130"/>
      <c r="BG549" s="130"/>
    </row>
    <row r="550" spans="1:59" s="125" customFormat="1" x14ac:dyDescent="0.25">
      <c r="A550" s="282"/>
      <c r="B550" s="282"/>
      <c r="C550" s="283"/>
      <c r="D550" s="283"/>
      <c r="E550" s="283"/>
      <c r="F550" s="283"/>
      <c r="G550" s="208"/>
      <c r="H550" s="208"/>
      <c r="I550" s="208"/>
      <c r="J550" s="208"/>
      <c r="K550" s="208"/>
      <c r="L550" s="208"/>
      <c r="M550" s="208"/>
      <c r="N550" s="208"/>
      <c r="O550" s="208"/>
      <c r="P550" s="208"/>
      <c r="Q550" s="208"/>
      <c r="R550" s="208"/>
      <c r="S550" s="208"/>
      <c r="T550" s="208"/>
      <c r="U550" s="208"/>
      <c r="V550" s="208"/>
      <c r="W550" s="208"/>
      <c r="X550" s="208"/>
      <c r="Y550" s="208"/>
      <c r="Z550" s="208"/>
      <c r="AA550" s="208"/>
      <c r="AB550" s="208"/>
      <c r="AC550" s="208"/>
      <c r="AD550" s="208"/>
      <c r="AE550" s="208"/>
      <c r="AF550" s="208"/>
      <c r="AG550" s="208"/>
      <c r="AH550" s="208"/>
      <c r="AI550" s="208"/>
      <c r="AJ550" s="208"/>
      <c r="AK550" s="208"/>
      <c r="AL550" s="208"/>
      <c r="AM550" s="208"/>
      <c r="AN550" s="208"/>
      <c r="AO550" s="208"/>
      <c r="AP550" s="208"/>
      <c r="AQ550" s="208"/>
      <c r="AR550" s="208"/>
      <c r="AS550" s="207"/>
      <c r="AT550" s="130"/>
      <c r="AU550" s="130"/>
      <c r="AV550" s="130"/>
      <c r="AW550" s="130"/>
      <c r="AX550" s="130"/>
      <c r="AY550" s="130"/>
      <c r="AZ550" s="130"/>
      <c r="BA550" s="130"/>
      <c r="BB550" s="130"/>
      <c r="BC550" s="130"/>
      <c r="BD550" s="130"/>
      <c r="BE550" s="130"/>
      <c r="BF550" s="130"/>
      <c r="BG550" s="130"/>
    </row>
    <row r="551" spans="1:59" s="125" customFormat="1" x14ac:dyDescent="0.25">
      <c r="A551" s="282"/>
      <c r="B551" s="282"/>
      <c r="C551" s="283"/>
      <c r="D551" s="283"/>
      <c r="E551" s="283"/>
      <c r="F551" s="283"/>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208"/>
      <c r="AE551" s="208"/>
      <c r="AF551" s="208"/>
      <c r="AG551" s="208"/>
      <c r="AH551" s="208"/>
      <c r="AI551" s="208"/>
      <c r="AJ551" s="208"/>
      <c r="AK551" s="208"/>
      <c r="AL551" s="208"/>
      <c r="AM551" s="208"/>
      <c r="AN551" s="208"/>
      <c r="AO551" s="208"/>
      <c r="AP551" s="208"/>
      <c r="AQ551" s="208"/>
      <c r="AR551" s="208"/>
      <c r="AS551" s="207"/>
      <c r="AT551" s="130"/>
      <c r="AU551" s="130"/>
      <c r="AV551" s="130"/>
      <c r="AW551" s="130"/>
      <c r="AX551" s="130"/>
      <c r="AY551" s="130"/>
      <c r="AZ551" s="130"/>
      <c r="BA551" s="130"/>
      <c r="BB551" s="130"/>
      <c r="BC551" s="130"/>
      <c r="BD551" s="130"/>
      <c r="BE551" s="130"/>
      <c r="BF551" s="130"/>
      <c r="BG551" s="130"/>
    </row>
    <row r="552" spans="1:59" s="125" customFormat="1" x14ac:dyDescent="0.25">
      <c r="A552" s="282"/>
      <c r="B552" s="282"/>
      <c r="C552" s="283"/>
      <c r="D552" s="283"/>
      <c r="E552" s="283"/>
      <c r="F552" s="283"/>
      <c r="G552" s="208"/>
      <c r="H552" s="208"/>
      <c r="I552" s="208"/>
      <c r="J552" s="208"/>
      <c r="K552" s="208"/>
      <c r="L552" s="208"/>
      <c r="M552" s="208"/>
      <c r="N552" s="208"/>
      <c r="O552" s="208"/>
      <c r="P552" s="208"/>
      <c r="Q552" s="208"/>
      <c r="R552" s="208"/>
      <c r="S552" s="208"/>
      <c r="T552" s="208"/>
      <c r="U552" s="208"/>
      <c r="V552" s="208"/>
      <c r="W552" s="208"/>
      <c r="X552" s="208"/>
      <c r="Y552" s="208"/>
      <c r="Z552" s="208"/>
      <c r="AA552" s="208"/>
      <c r="AB552" s="208"/>
      <c r="AC552" s="208"/>
      <c r="AD552" s="208"/>
      <c r="AE552" s="208"/>
      <c r="AF552" s="208"/>
      <c r="AG552" s="208"/>
      <c r="AH552" s="208"/>
      <c r="AI552" s="208"/>
      <c r="AJ552" s="208"/>
      <c r="AK552" s="208"/>
      <c r="AL552" s="208"/>
      <c r="AM552" s="208"/>
      <c r="AN552" s="208"/>
      <c r="AO552" s="208"/>
      <c r="AP552" s="208"/>
      <c r="AQ552" s="208"/>
      <c r="AR552" s="208"/>
      <c r="AS552" s="207"/>
      <c r="AT552" s="130"/>
      <c r="AU552" s="130"/>
      <c r="AV552" s="130"/>
      <c r="AW552" s="130"/>
      <c r="AX552" s="130"/>
      <c r="AY552" s="130"/>
      <c r="AZ552" s="130"/>
      <c r="BA552" s="130"/>
      <c r="BB552" s="130"/>
      <c r="BC552" s="130"/>
      <c r="BD552" s="130"/>
      <c r="BE552" s="130"/>
      <c r="BF552" s="130"/>
      <c r="BG552" s="130"/>
    </row>
    <row r="553" spans="1:59" s="125" customFormat="1" x14ac:dyDescent="0.25">
      <c r="A553" s="282"/>
      <c r="B553" s="282"/>
      <c r="C553" s="283"/>
      <c r="D553" s="283"/>
      <c r="E553" s="283"/>
      <c r="F553" s="283"/>
      <c r="G553" s="208"/>
      <c r="H553" s="208"/>
      <c r="I553" s="208"/>
      <c r="J553" s="208"/>
      <c r="K553" s="208"/>
      <c r="L553" s="208"/>
      <c r="M553" s="208"/>
      <c r="N553" s="208"/>
      <c r="O553" s="208"/>
      <c r="P553" s="208"/>
      <c r="Q553" s="208"/>
      <c r="R553" s="208"/>
      <c r="S553" s="208"/>
      <c r="T553" s="208"/>
      <c r="U553" s="208"/>
      <c r="V553" s="208"/>
      <c r="W553" s="208"/>
      <c r="X553" s="208"/>
      <c r="Y553" s="208"/>
      <c r="Z553" s="208"/>
      <c r="AA553" s="208"/>
      <c r="AB553" s="208"/>
      <c r="AC553" s="208"/>
      <c r="AD553" s="208"/>
      <c r="AE553" s="208"/>
      <c r="AF553" s="208"/>
      <c r="AG553" s="208"/>
      <c r="AH553" s="208"/>
      <c r="AI553" s="208"/>
      <c r="AJ553" s="208"/>
      <c r="AK553" s="208"/>
      <c r="AL553" s="208"/>
      <c r="AM553" s="208"/>
      <c r="AN553" s="208"/>
      <c r="AO553" s="208"/>
      <c r="AP553" s="208"/>
      <c r="AQ553" s="208"/>
      <c r="AR553" s="208"/>
      <c r="AS553" s="207"/>
      <c r="AT553" s="130"/>
      <c r="AU553" s="130"/>
      <c r="AV553" s="130"/>
      <c r="AW553" s="130"/>
      <c r="AX553" s="130"/>
      <c r="AY553" s="130"/>
      <c r="AZ553" s="130"/>
      <c r="BA553" s="130"/>
      <c r="BB553" s="130"/>
      <c r="BC553" s="130"/>
      <c r="BD553" s="130"/>
      <c r="BE553" s="130"/>
      <c r="BF553" s="130"/>
      <c r="BG553" s="130"/>
    </row>
    <row r="554" spans="1:59" s="125" customFormat="1" x14ac:dyDescent="0.25">
      <c r="A554" s="282"/>
      <c r="B554" s="282"/>
      <c r="C554" s="283"/>
      <c r="D554" s="283"/>
      <c r="E554" s="283"/>
      <c r="F554" s="283"/>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8"/>
      <c r="AE554" s="208"/>
      <c r="AF554" s="208"/>
      <c r="AG554" s="208"/>
      <c r="AH554" s="208"/>
      <c r="AI554" s="208"/>
      <c r="AJ554" s="208"/>
      <c r="AK554" s="208"/>
      <c r="AL554" s="208"/>
      <c r="AM554" s="208"/>
      <c r="AN554" s="208"/>
      <c r="AO554" s="208"/>
      <c r="AP554" s="208"/>
      <c r="AQ554" s="208"/>
      <c r="AR554" s="208"/>
      <c r="AS554" s="207"/>
      <c r="AT554" s="130"/>
      <c r="AU554" s="130"/>
      <c r="AV554" s="130"/>
      <c r="AW554" s="130"/>
      <c r="AX554" s="130"/>
      <c r="AY554" s="130"/>
      <c r="AZ554" s="130"/>
      <c r="BA554" s="130"/>
      <c r="BB554" s="130"/>
      <c r="BC554" s="130"/>
      <c r="BD554" s="130"/>
      <c r="BE554" s="130"/>
      <c r="BF554" s="130"/>
      <c r="BG554" s="130"/>
    </row>
    <row r="555" spans="1:59" s="125" customFormat="1" x14ac:dyDescent="0.25">
      <c r="A555" s="282"/>
      <c r="B555" s="282"/>
      <c r="C555" s="283"/>
      <c r="D555" s="283"/>
      <c r="E555" s="283"/>
      <c r="F555" s="283"/>
      <c r="G555" s="208"/>
      <c r="H555" s="208"/>
      <c r="I555" s="208"/>
      <c r="J555" s="208"/>
      <c r="K555" s="208"/>
      <c r="L555" s="208"/>
      <c r="M555" s="208"/>
      <c r="N555" s="208"/>
      <c r="O555" s="208"/>
      <c r="P555" s="208"/>
      <c r="Q555" s="208"/>
      <c r="R555" s="208"/>
      <c r="S555" s="208"/>
      <c r="T555" s="208"/>
      <c r="U555" s="208"/>
      <c r="V555" s="208"/>
      <c r="W555" s="208"/>
      <c r="X555" s="208"/>
      <c r="Y555" s="208"/>
      <c r="Z555" s="208"/>
      <c r="AA555" s="208"/>
      <c r="AB555" s="208"/>
      <c r="AC555" s="208"/>
      <c r="AD555" s="208"/>
      <c r="AE555" s="208"/>
      <c r="AF555" s="208"/>
      <c r="AG555" s="208"/>
      <c r="AH555" s="208"/>
      <c r="AI555" s="208"/>
      <c r="AJ555" s="208"/>
      <c r="AK555" s="208"/>
      <c r="AL555" s="208"/>
      <c r="AM555" s="208"/>
      <c r="AN555" s="208"/>
      <c r="AO555" s="208"/>
      <c r="AP555" s="208"/>
      <c r="AQ555" s="208"/>
      <c r="AR555" s="208"/>
      <c r="AS555" s="207"/>
      <c r="AT555" s="130"/>
      <c r="AU555" s="130"/>
      <c r="AV555" s="130"/>
      <c r="AW555" s="130"/>
      <c r="AX555" s="130"/>
      <c r="AY555" s="130"/>
      <c r="AZ555" s="130"/>
      <c r="BA555" s="130"/>
      <c r="BB555" s="130"/>
      <c r="BC555" s="130"/>
      <c r="BD555" s="130"/>
      <c r="BE555" s="130"/>
      <c r="BF555" s="130"/>
      <c r="BG555" s="130"/>
    </row>
    <row r="556" spans="1:59" s="125" customFormat="1" x14ac:dyDescent="0.25">
      <c r="A556" s="282"/>
      <c r="B556" s="282"/>
      <c r="C556" s="283"/>
      <c r="D556" s="283"/>
      <c r="E556" s="283"/>
      <c r="F556" s="283"/>
      <c r="G556" s="208"/>
      <c r="H556" s="208"/>
      <c r="I556" s="208"/>
      <c r="J556" s="208"/>
      <c r="K556" s="208"/>
      <c r="L556" s="208"/>
      <c r="M556" s="208"/>
      <c r="N556" s="208"/>
      <c r="O556" s="208"/>
      <c r="P556" s="208"/>
      <c r="Q556" s="208"/>
      <c r="R556" s="208"/>
      <c r="S556" s="208"/>
      <c r="T556" s="208"/>
      <c r="U556" s="208"/>
      <c r="V556" s="208"/>
      <c r="W556" s="208"/>
      <c r="X556" s="208"/>
      <c r="Y556" s="208"/>
      <c r="Z556" s="208"/>
      <c r="AA556" s="208"/>
      <c r="AB556" s="208"/>
      <c r="AC556" s="208"/>
      <c r="AD556" s="208"/>
      <c r="AE556" s="208"/>
      <c r="AF556" s="208"/>
      <c r="AG556" s="208"/>
      <c r="AH556" s="208"/>
      <c r="AI556" s="208"/>
      <c r="AJ556" s="208"/>
      <c r="AK556" s="208"/>
      <c r="AL556" s="208"/>
      <c r="AM556" s="208"/>
      <c r="AN556" s="208"/>
      <c r="AO556" s="208"/>
      <c r="AP556" s="208"/>
      <c r="AQ556" s="208"/>
      <c r="AR556" s="208"/>
      <c r="AS556" s="207"/>
      <c r="AT556" s="130"/>
      <c r="AU556" s="130"/>
      <c r="AV556" s="130"/>
      <c r="AW556" s="130"/>
      <c r="AX556" s="130"/>
      <c r="AY556" s="130"/>
      <c r="AZ556" s="130"/>
      <c r="BA556" s="130"/>
      <c r="BB556" s="130"/>
      <c r="BC556" s="130"/>
      <c r="BD556" s="130"/>
      <c r="BE556" s="130"/>
      <c r="BF556" s="130"/>
      <c r="BG556" s="130"/>
    </row>
    <row r="557" spans="1:59" s="125" customFormat="1" x14ac:dyDescent="0.25">
      <c r="A557" s="282"/>
      <c r="B557" s="282"/>
      <c r="C557" s="283"/>
      <c r="D557" s="283"/>
      <c r="E557" s="283"/>
      <c r="F557" s="283"/>
      <c r="G557" s="208"/>
      <c r="H557" s="208"/>
      <c r="I557" s="208"/>
      <c r="J557" s="208"/>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c r="AG557" s="208"/>
      <c r="AH557" s="208"/>
      <c r="AI557" s="208"/>
      <c r="AJ557" s="208"/>
      <c r="AK557" s="208"/>
      <c r="AL557" s="208"/>
      <c r="AM557" s="208"/>
      <c r="AN557" s="208"/>
      <c r="AO557" s="208"/>
      <c r="AP557" s="208"/>
      <c r="AQ557" s="208"/>
      <c r="AR557" s="208"/>
      <c r="AS557" s="207"/>
      <c r="AT557" s="130"/>
      <c r="AU557" s="130"/>
      <c r="AV557" s="130"/>
      <c r="AW557" s="130"/>
      <c r="AX557" s="130"/>
      <c r="AY557" s="130"/>
      <c r="AZ557" s="130"/>
      <c r="BA557" s="130"/>
      <c r="BB557" s="130"/>
      <c r="BC557" s="130"/>
      <c r="BD557" s="130"/>
      <c r="BE557" s="130"/>
      <c r="BF557" s="130"/>
      <c r="BG557" s="130"/>
    </row>
    <row r="558" spans="1:59" s="125" customFormat="1" x14ac:dyDescent="0.25">
      <c r="A558" s="282"/>
      <c r="B558" s="282"/>
      <c r="C558" s="283"/>
      <c r="D558" s="283"/>
      <c r="E558" s="283"/>
      <c r="F558" s="283"/>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8"/>
      <c r="AE558" s="208"/>
      <c r="AF558" s="208"/>
      <c r="AG558" s="208"/>
      <c r="AH558" s="208"/>
      <c r="AI558" s="208"/>
      <c r="AJ558" s="208"/>
      <c r="AK558" s="208"/>
      <c r="AL558" s="208"/>
      <c r="AM558" s="208"/>
      <c r="AN558" s="208"/>
      <c r="AO558" s="208"/>
      <c r="AP558" s="208"/>
      <c r="AQ558" s="208"/>
      <c r="AR558" s="208"/>
      <c r="AS558" s="207"/>
      <c r="AT558" s="130"/>
      <c r="AU558" s="130"/>
      <c r="AV558" s="130"/>
      <c r="AW558" s="130"/>
      <c r="AX558" s="130"/>
      <c r="AY558" s="130"/>
      <c r="AZ558" s="130"/>
      <c r="BA558" s="130"/>
      <c r="BB558" s="130"/>
      <c r="BC558" s="130"/>
      <c r="BD558" s="130"/>
      <c r="BE558" s="130"/>
      <c r="BF558" s="130"/>
      <c r="BG558" s="130"/>
    </row>
    <row r="559" spans="1:59" s="125" customFormat="1" x14ac:dyDescent="0.25">
      <c r="A559" s="282"/>
      <c r="B559" s="282"/>
      <c r="C559" s="283"/>
      <c r="D559" s="283"/>
      <c r="E559" s="283"/>
      <c r="F559" s="283"/>
      <c r="G559" s="208"/>
      <c r="H559" s="208"/>
      <c r="I559" s="208"/>
      <c r="J559" s="208"/>
      <c r="K559" s="208"/>
      <c r="L559" s="208"/>
      <c r="M559" s="208"/>
      <c r="N559" s="208"/>
      <c r="O559" s="208"/>
      <c r="P559" s="208"/>
      <c r="Q559" s="208"/>
      <c r="R559" s="208"/>
      <c r="S559" s="208"/>
      <c r="T559" s="208"/>
      <c r="U559" s="208"/>
      <c r="V559" s="208"/>
      <c r="W559" s="208"/>
      <c r="X559" s="208"/>
      <c r="Y559" s="208"/>
      <c r="Z559" s="208"/>
      <c r="AA559" s="208"/>
      <c r="AB559" s="208"/>
      <c r="AC559" s="208"/>
      <c r="AD559" s="208"/>
      <c r="AE559" s="208"/>
      <c r="AF559" s="208"/>
      <c r="AG559" s="208"/>
      <c r="AH559" s="208"/>
      <c r="AI559" s="208"/>
      <c r="AJ559" s="208"/>
      <c r="AK559" s="208"/>
      <c r="AL559" s="208"/>
      <c r="AM559" s="208"/>
      <c r="AN559" s="208"/>
      <c r="AO559" s="208"/>
      <c r="AP559" s="208"/>
      <c r="AQ559" s="208"/>
      <c r="AR559" s="208"/>
      <c r="AS559" s="207"/>
      <c r="AT559" s="130"/>
      <c r="AU559" s="130"/>
      <c r="AV559" s="130"/>
      <c r="AW559" s="130"/>
      <c r="AX559" s="130"/>
      <c r="AY559" s="130"/>
      <c r="AZ559" s="130"/>
      <c r="BA559" s="130"/>
      <c r="BB559" s="130"/>
      <c r="BC559" s="130"/>
      <c r="BD559" s="130"/>
      <c r="BE559" s="130"/>
      <c r="BF559" s="130"/>
      <c r="BG559" s="130"/>
    </row>
    <row r="560" spans="1:59" s="125" customFormat="1" x14ac:dyDescent="0.25">
      <c r="A560" s="282"/>
      <c r="B560" s="282"/>
      <c r="C560" s="283"/>
      <c r="D560" s="283"/>
      <c r="E560" s="283"/>
      <c r="F560" s="283"/>
      <c r="G560" s="208"/>
      <c r="H560" s="208"/>
      <c r="I560" s="208"/>
      <c r="J560" s="208"/>
      <c r="K560" s="208"/>
      <c r="L560" s="208"/>
      <c r="M560" s="208"/>
      <c r="N560" s="208"/>
      <c r="O560" s="208"/>
      <c r="P560" s="208"/>
      <c r="Q560" s="208"/>
      <c r="R560" s="208"/>
      <c r="S560" s="208"/>
      <c r="T560" s="208"/>
      <c r="U560" s="208"/>
      <c r="V560" s="208"/>
      <c r="W560" s="208"/>
      <c r="X560" s="208"/>
      <c r="Y560" s="208"/>
      <c r="Z560" s="208"/>
      <c r="AA560" s="208"/>
      <c r="AB560" s="208"/>
      <c r="AC560" s="208"/>
      <c r="AD560" s="208"/>
      <c r="AE560" s="208"/>
      <c r="AF560" s="208"/>
      <c r="AG560" s="208"/>
      <c r="AH560" s="208"/>
      <c r="AI560" s="208"/>
      <c r="AJ560" s="208"/>
      <c r="AK560" s="208"/>
      <c r="AL560" s="208"/>
      <c r="AM560" s="208"/>
      <c r="AN560" s="208"/>
      <c r="AO560" s="208"/>
      <c r="AP560" s="208"/>
      <c r="AQ560" s="208"/>
      <c r="AR560" s="208"/>
      <c r="AS560" s="207"/>
      <c r="AT560" s="130"/>
      <c r="AU560" s="130"/>
      <c r="AV560" s="130"/>
      <c r="AW560" s="130"/>
      <c r="AX560" s="130"/>
      <c r="AY560" s="130"/>
      <c r="AZ560" s="130"/>
      <c r="BA560" s="130"/>
      <c r="BB560" s="130"/>
      <c r="BC560" s="130"/>
      <c r="BD560" s="130"/>
      <c r="BE560" s="130"/>
      <c r="BF560" s="130"/>
      <c r="BG560" s="130"/>
    </row>
    <row r="561" spans="1:59" s="125" customFormat="1" x14ac:dyDescent="0.25">
      <c r="A561" s="282"/>
      <c r="B561" s="282"/>
      <c r="C561" s="283"/>
      <c r="D561" s="283"/>
      <c r="E561" s="283"/>
      <c r="F561" s="283"/>
      <c r="G561" s="208"/>
      <c r="H561" s="208"/>
      <c r="I561" s="208"/>
      <c r="J561" s="208"/>
      <c r="K561" s="208"/>
      <c r="L561" s="208"/>
      <c r="M561" s="208"/>
      <c r="N561" s="208"/>
      <c r="O561" s="208"/>
      <c r="P561" s="208"/>
      <c r="Q561" s="208"/>
      <c r="R561" s="208"/>
      <c r="S561" s="208"/>
      <c r="T561" s="208"/>
      <c r="U561" s="208"/>
      <c r="V561" s="208"/>
      <c r="W561" s="208"/>
      <c r="X561" s="208"/>
      <c r="Y561" s="208"/>
      <c r="Z561" s="208"/>
      <c r="AA561" s="208"/>
      <c r="AB561" s="208"/>
      <c r="AC561" s="208"/>
      <c r="AD561" s="208"/>
      <c r="AE561" s="208"/>
      <c r="AF561" s="208"/>
      <c r="AG561" s="208"/>
      <c r="AH561" s="208"/>
      <c r="AI561" s="208"/>
      <c r="AJ561" s="208"/>
      <c r="AK561" s="208"/>
      <c r="AL561" s="208"/>
      <c r="AM561" s="208"/>
      <c r="AN561" s="208"/>
      <c r="AO561" s="208"/>
      <c r="AP561" s="208"/>
      <c r="AQ561" s="208"/>
      <c r="AR561" s="208"/>
      <c r="AS561" s="207"/>
      <c r="AT561" s="130"/>
      <c r="AU561" s="130"/>
      <c r="AV561" s="130"/>
      <c r="AW561" s="130"/>
      <c r="AX561" s="130"/>
      <c r="AY561" s="130"/>
      <c r="AZ561" s="130"/>
      <c r="BA561" s="130"/>
      <c r="BB561" s="130"/>
      <c r="BC561" s="130"/>
      <c r="BD561" s="130"/>
      <c r="BE561" s="130"/>
      <c r="BF561" s="130"/>
      <c r="BG561" s="130"/>
    </row>
    <row r="562" spans="1:59" s="125" customFormat="1" x14ac:dyDescent="0.25">
      <c r="A562" s="282"/>
      <c r="B562" s="282"/>
      <c r="C562" s="283"/>
      <c r="D562" s="283"/>
      <c r="E562" s="283"/>
      <c r="F562" s="283"/>
      <c r="G562" s="208"/>
      <c r="H562" s="208"/>
      <c r="I562" s="208"/>
      <c r="J562" s="208"/>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c r="AG562" s="208"/>
      <c r="AH562" s="208"/>
      <c r="AI562" s="208"/>
      <c r="AJ562" s="208"/>
      <c r="AK562" s="208"/>
      <c r="AL562" s="208"/>
      <c r="AM562" s="208"/>
      <c r="AN562" s="208"/>
      <c r="AO562" s="208"/>
      <c r="AP562" s="208"/>
      <c r="AQ562" s="208"/>
      <c r="AR562" s="208"/>
      <c r="AS562" s="207"/>
      <c r="AT562" s="130"/>
      <c r="AU562" s="130"/>
      <c r="AV562" s="130"/>
      <c r="AW562" s="130"/>
      <c r="AX562" s="130"/>
      <c r="AY562" s="130"/>
      <c r="AZ562" s="130"/>
      <c r="BA562" s="130"/>
      <c r="BB562" s="130"/>
      <c r="BC562" s="130"/>
      <c r="BD562" s="130"/>
      <c r="BE562" s="130"/>
      <c r="BF562" s="130"/>
      <c r="BG562" s="130"/>
    </row>
    <row r="563" spans="1:59" s="125" customFormat="1" x14ac:dyDescent="0.25">
      <c r="A563" s="282"/>
      <c r="B563" s="282"/>
      <c r="C563" s="283"/>
      <c r="D563" s="283"/>
      <c r="E563" s="283"/>
      <c r="F563" s="283"/>
      <c r="G563" s="208"/>
      <c r="H563" s="208"/>
      <c r="I563" s="208"/>
      <c r="J563" s="208"/>
      <c r="K563" s="208"/>
      <c r="L563" s="208"/>
      <c r="M563" s="208"/>
      <c r="N563" s="208"/>
      <c r="O563" s="208"/>
      <c r="P563" s="208"/>
      <c r="Q563" s="208"/>
      <c r="R563" s="208"/>
      <c r="S563" s="208"/>
      <c r="T563" s="208"/>
      <c r="U563" s="208"/>
      <c r="V563" s="208"/>
      <c r="W563" s="208"/>
      <c r="X563" s="208"/>
      <c r="Y563" s="208"/>
      <c r="Z563" s="208"/>
      <c r="AA563" s="208"/>
      <c r="AB563" s="208"/>
      <c r="AC563" s="208"/>
      <c r="AD563" s="208"/>
      <c r="AE563" s="208"/>
      <c r="AF563" s="208"/>
      <c r="AG563" s="208"/>
      <c r="AH563" s="208"/>
      <c r="AI563" s="208"/>
      <c r="AJ563" s="208"/>
      <c r="AK563" s="208"/>
      <c r="AL563" s="208"/>
      <c r="AM563" s="208"/>
      <c r="AN563" s="208"/>
      <c r="AO563" s="208"/>
      <c r="AP563" s="208"/>
      <c r="AQ563" s="208"/>
      <c r="AR563" s="208"/>
      <c r="AS563" s="207"/>
      <c r="AT563" s="130"/>
      <c r="AU563" s="130"/>
      <c r="AV563" s="130"/>
      <c r="AW563" s="130"/>
      <c r="AX563" s="130"/>
      <c r="AY563" s="130"/>
      <c r="AZ563" s="130"/>
      <c r="BA563" s="130"/>
      <c r="BB563" s="130"/>
      <c r="BC563" s="130"/>
      <c r="BD563" s="130"/>
      <c r="BE563" s="130"/>
      <c r="BF563" s="130"/>
      <c r="BG563" s="130"/>
    </row>
    <row r="564" spans="1:59" s="125" customFormat="1" x14ac:dyDescent="0.25">
      <c r="A564" s="282"/>
      <c r="B564" s="282"/>
      <c r="C564" s="283"/>
      <c r="D564" s="283"/>
      <c r="E564" s="283"/>
      <c r="F564" s="283"/>
      <c r="G564" s="208"/>
      <c r="H564" s="208"/>
      <c r="I564" s="208"/>
      <c r="J564" s="208"/>
      <c r="K564" s="208"/>
      <c r="L564" s="208"/>
      <c r="M564" s="208"/>
      <c r="N564" s="208"/>
      <c r="O564" s="208"/>
      <c r="P564" s="208"/>
      <c r="Q564" s="208"/>
      <c r="R564" s="208"/>
      <c r="S564" s="208"/>
      <c r="T564" s="208"/>
      <c r="U564" s="208"/>
      <c r="V564" s="208"/>
      <c r="W564" s="208"/>
      <c r="X564" s="208"/>
      <c r="Y564" s="208"/>
      <c r="Z564" s="208"/>
      <c r="AA564" s="208"/>
      <c r="AB564" s="208"/>
      <c r="AC564" s="208"/>
      <c r="AD564" s="208"/>
      <c r="AE564" s="208"/>
      <c r="AF564" s="208"/>
      <c r="AG564" s="208"/>
      <c r="AH564" s="208"/>
      <c r="AI564" s="208"/>
      <c r="AJ564" s="208"/>
      <c r="AK564" s="208"/>
      <c r="AL564" s="208"/>
      <c r="AM564" s="208"/>
      <c r="AN564" s="208"/>
      <c r="AO564" s="208"/>
      <c r="AP564" s="208"/>
      <c r="AQ564" s="208"/>
      <c r="AR564" s="208"/>
      <c r="AS564" s="207"/>
      <c r="AT564" s="130"/>
      <c r="AU564" s="130"/>
      <c r="AV564" s="130"/>
      <c r="AW564" s="130"/>
      <c r="AX564" s="130"/>
      <c r="AY564" s="130"/>
      <c r="AZ564" s="130"/>
      <c r="BA564" s="130"/>
      <c r="BB564" s="130"/>
      <c r="BC564" s="130"/>
      <c r="BD564" s="130"/>
      <c r="BE564" s="130"/>
      <c r="BF564" s="130"/>
      <c r="BG564" s="130"/>
    </row>
    <row r="565" spans="1:59" s="125" customFormat="1" x14ac:dyDescent="0.25">
      <c r="A565" s="282"/>
      <c r="B565" s="282"/>
      <c r="C565" s="283"/>
      <c r="D565" s="283"/>
      <c r="E565" s="283"/>
      <c r="F565" s="283"/>
      <c r="G565" s="208"/>
      <c r="H565" s="208"/>
      <c r="I565" s="208"/>
      <c r="J565" s="208"/>
      <c r="K565" s="208"/>
      <c r="L565" s="208"/>
      <c r="M565" s="208"/>
      <c r="N565" s="208"/>
      <c r="O565" s="208"/>
      <c r="P565" s="208"/>
      <c r="Q565" s="208"/>
      <c r="R565" s="208"/>
      <c r="S565" s="208"/>
      <c r="T565" s="208"/>
      <c r="U565" s="208"/>
      <c r="V565" s="208"/>
      <c r="W565" s="208"/>
      <c r="X565" s="208"/>
      <c r="Y565" s="208"/>
      <c r="Z565" s="208"/>
      <c r="AA565" s="208"/>
      <c r="AB565" s="208"/>
      <c r="AC565" s="208"/>
      <c r="AD565" s="208"/>
      <c r="AE565" s="208"/>
      <c r="AF565" s="208"/>
      <c r="AG565" s="208"/>
      <c r="AH565" s="208"/>
      <c r="AI565" s="208"/>
      <c r="AJ565" s="208"/>
      <c r="AK565" s="208"/>
      <c r="AL565" s="208"/>
      <c r="AM565" s="208"/>
      <c r="AN565" s="208"/>
      <c r="AO565" s="208"/>
      <c r="AP565" s="208"/>
      <c r="AQ565" s="208"/>
      <c r="AR565" s="208"/>
      <c r="AS565" s="207"/>
      <c r="AT565" s="130"/>
      <c r="AU565" s="130"/>
      <c r="AV565" s="130"/>
      <c r="AW565" s="130"/>
      <c r="AX565" s="130"/>
      <c r="AY565" s="130"/>
      <c r="AZ565" s="130"/>
      <c r="BA565" s="130"/>
      <c r="BB565" s="130"/>
      <c r="BC565" s="130"/>
      <c r="BD565" s="130"/>
      <c r="BE565" s="130"/>
      <c r="BF565" s="130"/>
      <c r="BG565" s="130"/>
    </row>
    <row r="566" spans="1:59" s="125" customFormat="1" x14ac:dyDescent="0.25">
      <c r="A566" s="282"/>
      <c r="B566" s="282"/>
      <c r="C566" s="283"/>
      <c r="D566" s="283"/>
      <c r="E566" s="283"/>
      <c r="F566" s="283"/>
      <c r="G566" s="208"/>
      <c r="H566" s="208"/>
      <c r="I566" s="208"/>
      <c r="J566" s="208"/>
      <c r="K566" s="208"/>
      <c r="L566" s="208"/>
      <c r="M566" s="208"/>
      <c r="N566" s="208"/>
      <c r="O566" s="208"/>
      <c r="P566" s="208"/>
      <c r="Q566" s="208"/>
      <c r="R566" s="208"/>
      <c r="S566" s="208"/>
      <c r="T566" s="208"/>
      <c r="U566" s="208"/>
      <c r="V566" s="208"/>
      <c r="W566" s="208"/>
      <c r="X566" s="208"/>
      <c r="Y566" s="208"/>
      <c r="Z566" s="208"/>
      <c r="AA566" s="208"/>
      <c r="AB566" s="208"/>
      <c r="AC566" s="208"/>
      <c r="AD566" s="208"/>
      <c r="AE566" s="208"/>
      <c r="AF566" s="208"/>
      <c r="AG566" s="208"/>
      <c r="AH566" s="208"/>
      <c r="AI566" s="208"/>
      <c r="AJ566" s="208"/>
      <c r="AK566" s="208"/>
      <c r="AL566" s="208"/>
      <c r="AM566" s="208"/>
      <c r="AN566" s="208"/>
      <c r="AO566" s="208"/>
      <c r="AP566" s="208"/>
      <c r="AQ566" s="208"/>
      <c r="AR566" s="208"/>
      <c r="AS566" s="207"/>
      <c r="AT566" s="130"/>
      <c r="AU566" s="130"/>
      <c r="AV566" s="130"/>
      <c r="AW566" s="130"/>
      <c r="AX566" s="130"/>
      <c r="AY566" s="130"/>
      <c r="AZ566" s="130"/>
      <c r="BA566" s="130"/>
      <c r="BB566" s="130"/>
      <c r="BC566" s="130"/>
      <c r="BD566" s="130"/>
      <c r="BE566" s="130"/>
      <c r="BF566" s="130"/>
      <c r="BG566" s="130"/>
    </row>
    <row r="567" spans="1:59" s="125" customFormat="1" x14ac:dyDescent="0.25">
      <c r="A567" s="282"/>
      <c r="B567" s="282"/>
      <c r="C567" s="283"/>
      <c r="D567" s="283"/>
      <c r="E567" s="283"/>
      <c r="F567" s="283"/>
      <c r="G567" s="208"/>
      <c r="H567" s="208"/>
      <c r="I567" s="208"/>
      <c r="J567" s="208"/>
      <c r="K567" s="208"/>
      <c r="L567" s="208"/>
      <c r="M567" s="208"/>
      <c r="N567" s="208"/>
      <c r="O567" s="208"/>
      <c r="P567" s="208"/>
      <c r="Q567" s="208"/>
      <c r="R567" s="208"/>
      <c r="S567" s="208"/>
      <c r="T567" s="208"/>
      <c r="U567" s="208"/>
      <c r="V567" s="208"/>
      <c r="W567" s="208"/>
      <c r="X567" s="208"/>
      <c r="Y567" s="208"/>
      <c r="Z567" s="208"/>
      <c r="AA567" s="208"/>
      <c r="AB567" s="208"/>
      <c r="AC567" s="208"/>
      <c r="AD567" s="208"/>
      <c r="AE567" s="208"/>
      <c r="AF567" s="208"/>
      <c r="AG567" s="208"/>
      <c r="AH567" s="208"/>
      <c r="AI567" s="208"/>
      <c r="AJ567" s="208"/>
      <c r="AK567" s="208"/>
      <c r="AL567" s="208"/>
      <c r="AM567" s="208"/>
      <c r="AN567" s="208"/>
      <c r="AO567" s="208"/>
      <c r="AP567" s="208"/>
      <c r="AQ567" s="208"/>
      <c r="AR567" s="208"/>
      <c r="AS567" s="207"/>
      <c r="AT567" s="130"/>
      <c r="AU567" s="130"/>
      <c r="AV567" s="130"/>
      <c r="AW567" s="130"/>
      <c r="AX567" s="130"/>
      <c r="AY567" s="130"/>
      <c r="AZ567" s="130"/>
      <c r="BA567" s="130"/>
      <c r="BB567" s="130"/>
      <c r="BC567" s="130"/>
      <c r="BD567" s="130"/>
      <c r="BE567" s="130"/>
      <c r="BF567" s="130"/>
      <c r="BG567" s="130"/>
    </row>
    <row r="568" spans="1:59" s="125" customFormat="1" x14ac:dyDescent="0.25">
      <c r="A568" s="282"/>
      <c r="B568" s="282"/>
      <c r="C568" s="283"/>
      <c r="D568" s="283"/>
      <c r="E568" s="283"/>
      <c r="F568" s="283"/>
      <c r="G568" s="208"/>
      <c r="H568" s="208"/>
      <c r="I568" s="208"/>
      <c r="J568" s="208"/>
      <c r="K568" s="208"/>
      <c r="L568" s="208"/>
      <c r="M568" s="208"/>
      <c r="N568" s="208"/>
      <c r="O568" s="208"/>
      <c r="P568" s="208"/>
      <c r="Q568" s="208"/>
      <c r="R568" s="208"/>
      <c r="S568" s="208"/>
      <c r="T568" s="208"/>
      <c r="U568" s="208"/>
      <c r="V568" s="208"/>
      <c r="W568" s="208"/>
      <c r="X568" s="208"/>
      <c r="Y568" s="208"/>
      <c r="Z568" s="208"/>
      <c r="AA568" s="208"/>
      <c r="AB568" s="208"/>
      <c r="AC568" s="208"/>
      <c r="AD568" s="208"/>
      <c r="AE568" s="208"/>
      <c r="AF568" s="208"/>
      <c r="AG568" s="208"/>
      <c r="AH568" s="208"/>
      <c r="AI568" s="208"/>
      <c r="AJ568" s="208"/>
      <c r="AK568" s="208"/>
      <c r="AL568" s="208"/>
      <c r="AM568" s="208"/>
      <c r="AN568" s="208"/>
      <c r="AO568" s="208"/>
      <c r="AP568" s="208"/>
      <c r="AQ568" s="208"/>
      <c r="AR568" s="208"/>
      <c r="AS568" s="207"/>
      <c r="AT568" s="130"/>
      <c r="AU568" s="130"/>
      <c r="AV568" s="130"/>
      <c r="AW568" s="130"/>
      <c r="AX568" s="130"/>
      <c r="AY568" s="130"/>
      <c r="AZ568" s="130"/>
      <c r="BA568" s="130"/>
      <c r="BB568" s="130"/>
      <c r="BC568" s="130"/>
      <c r="BD568" s="130"/>
      <c r="BE568" s="130"/>
      <c r="BF568" s="130"/>
      <c r="BG568" s="130"/>
    </row>
    <row r="569" spans="1:59" s="125" customFormat="1" x14ac:dyDescent="0.25">
      <c r="A569" s="282"/>
      <c r="B569" s="282"/>
      <c r="C569" s="283"/>
      <c r="D569" s="283"/>
      <c r="E569" s="283"/>
      <c r="F569" s="283"/>
      <c r="G569" s="208"/>
      <c r="H569" s="208"/>
      <c r="I569" s="208"/>
      <c r="J569" s="208"/>
      <c r="K569" s="208"/>
      <c r="L569" s="208"/>
      <c r="M569" s="208"/>
      <c r="N569" s="208"/>
      <c r="O569" s="208"/>
      <c r="P569" s="208"/>
      <c r="Q569" s="208"/>
      <c r="R569" s="208"/>
      <c r="S569" s="208"/>
      <c r="T569" s="208"/>
      <c r="U569" s="208"/>
      <c r="V569" s="208"/>
      <c r="W569" s="208"/>
      <c r="X569" s="208"/>
      <c r="Y569" s="208"/>
      <c r="Z569" s="208"/>
      <c r="AA569" s="208"/>
      <c r="AB569" s="208"/>
      <c r="AC569" s="208"/>
      <c r="AD569" s="208"/>
      <c r="AE569" s="208"/>
      <c r="AF569" s="208"/>
      <c r="AG569" s="208"/>
      <c r="AH569" s="208"/>
      <c r="AI569" s="208"/>
      <c r="AJ569" s="208"/>
      <c r="AK569" s="208"/>
      <c r="AL569" s="208"/>
      <c r="AM569" s="208"/>
      <c r="AN569" s="208"/>
      <c r="AO569" s="208"/>
      <c r="AP569" s="208"/>
      <c r="AQ569" s="208"/>
      <c r="AR569" s="208"/>
      <c r="AS569" s="207"/>
      <c r="AT569" s="130"/>
      <c r="AU569" s="130"/>
      <c r="AV569" s="130"/>
      <c r="AW569" s="130"/>
      <c r="AX569" s="130"/>
      <c r="AY569" s="130"/>
      <c r="AZ569" s="130"/>
      <c r="BA569" s="130"/>
      <c r="BB569" s="130"/>
      <c r="BC569" s="130"/>
      <c r="BD569" s="130"/>
      <c r="BE569" s="130"/>
      <c r="BF569" s="130"/>
      <c r="BG569" s="130"/>
    </row>
    <row r="570" spans="1:59" s="125" customFormat="1" x14ac:dyDescent="0.25">
      <c r="A570" s="282"/>
      <c r="B570" s="282"/>
      <c r="C570" s="283"/>
      <c r="D570" s="283"/>
      <c r="E570" s="283"/>
      <c r="F570" s="283"/>
      <c r="G570" s="208"/>
      <c r="H570" s="208"/>
      <c r="I570" s="208"/>
      <c r="J570" s="208"/>
      <c r="K570" s="208"/>
      <c r="L570" s="208"/>
      <c r="M570" s="208"/>
      <c r="N570" s="208"/>
      <c r="O570" s="208"/>
      <c r="P570" s="208"/>
      <c r="Q570" s="208"/>
      <c r="R570" s="208"/>
      <c r="S570" s="208"/>
      <c r="T570" s="208"/>
      <c r="U570" s="208"/>
      <c r="V570" s="208"/>
      <c r="W570" s="208"/>
      <c r="X570" s="208"/>
      <c r="Y570" s="208"/>
      <c r="Z570" s="208"/>
      <c r="AA570" s="208"/>
      <c r="AB570" s="208"/>
      <c r="AC570" s="208"/>
      <c r="AD570" s="208"/>
      <c r="AE570" s="208"/>
      <c r="AF570" s="208"/>
      <c r="AG570" s="208"/>
      <c r="AH570" s="208"/>
      <c r="AI570" s="208"/>
      <c r="AJ570" s="208"/>
      <c r="AK570" s="208"/>
      <c r="AL570" s="208"/>
      <c r="AM570" s="208"/>
      <c r="AN570" s="208"/>
      <c r="AO570" s="208"/>
      <c r="AP570" s="208"/>
      <c r="AQ570" s="208"/>
      <c r="AR570" s="208"/>
      <c r="AS570" s="207"/>
      <c r="AT570" s="130"/>
      <c r="AU570" s="130"/>
      <c r="AV570" s="130"/>
      <c r="AW570" s="130"/>
      <c r="AX570" s="130"/>
      <c r="AY570" s="130"/>
      <c r="AZ570" s="130"/>
      <c r="BA570" s="130"/>
      <c r="BB570" s="130"/>
      <c r="BC570" s="130"/>
      <c r="BD570" s="130"/>
      <c r="BE570" s="130"/>
      <c r="BF570" s="130"/>
      <c r="BG570" s="130"/>
    </row>
    <row r="571" spans="1:59" s="125" customFormat="1" x14ac:dyDescent="0.25">
      <c r="A571" s="282"/>
      <c r="B571" s="282"/>
      <c r="C571" s="283"/>
      <c r="D571" s="283"/>
      <c r="E571" s="283"/>
      <c r="F571" s="283"/>
      <c r="G571" s="208"/>
      <c r="H571" s="208"/>
      <c r="I571" s="208"/>
      <c r="J571" s="208"/>
      <c r="K571" s="208"/>
      <c r="L571" s="208"/>
      <c r="M571" s="208"/>
      <c r="N571" s="208"/>
      <c r="O571" s="208"/>
      <c r="P571" s="208"/>
      <c r="Q571" s="208"/>
      <c r="R571" s="208"/>
      <c r="S571" s="208"/>
      <c r="T571" s="208"/>
      <c r="U571" s="208"/>
      <c r="V571" s="208"/>
      <c r="W571" s="208"/>
      <c r="X571" s="208"/>
      <c r="Y571" s="208"/>
      <c r="Z571" s="208"/>
      <c r="AA571" s="208"/>
      <c r="AB571" s="208"/>
      <c r="AC571" s="208"/>
      <c r="AD571" s="208"/>
      <c r="AE571" s="208"/>
      <c r="AF571" s="208"/>
      <c r="AG571" s="208"/>
      <c r="AH571" s="208"/>
      <c r="AI571" s="208"/>
      <c r="AJ571" s="208"/>
      <c r="AK571" s="208"/>
      <c r="AL571" s="208"/>
      <c r="AM571" s="208"/>
      <c r="AN571" s="208"/>
      <c r="AO571" s="208"/>
      <c r="AP571" s="208"/>
      <c r="AQ571" s="208"/>
      <c r="AR571" s="208"/>
      <c r="AS571" s="207"/>
      <c r="AT571" s="130"/>
      <c r="AU571" s="130"/>
      <c r="AV571" s="130"/>
      <c r="AW571" s="130"/>
      <c r="AX571" s="130"/>
      <c r="AY571" s="130"/>
      <c r="AZ571" s="130"/>
      <c r="BA571" s="130"/>
      <c r="BB571" s="130"/>
      <c r="BC571" s="130"/>
      <c r="BD571" s="130"/>
      <c r="BE571" s="130"/>
      <c r="BF571" s="130"/>
      <c r="BG571" s="130"/>
    </row>
    <row r="572" spans="1:59" s="125" customFormat="1" x14ac:dyDescent="0.25">
      <c r="A572" s="282"/>
      <c r="B572" s="282"/>
      <c r="C572" s="283"/>
      <c r="D572" s="283"/>
      <c r="E572" s="283"/>
      <c r="F572" s="283"/>
      <c r="G572" s="208"/>
      <c r="H572" s="208"/>
      <c r="I572" s="208"/>
      <c r="J572" s="208"/>
      <c r="K572" s="208"/>
      <c r="L572" s="208"/>
      <c r="M572" s="208"/>
      <c r="N572" s="208"/>
      <c r="O572" s="208"/>
      <c r="P572" s="208"/>
      <c r="Q572" s="208"/>
      <c r="R572" s="208"/>
      <c r="S572" s="208"/>
      <c r="T572" s="208"/>
      <c r="U572" s="208"/>
      <c r="V572" s="208"/>
      <c r="W572" s="208"/>
      <c r="X572" s="208"/>
      <c r="Y572" s="208"/>
      <c r="Z572" s="208"/>
      <c r="AA572" s="208"/>
      <c r="AB572" s="208"/>
      <c r="AC572" s="208"/>
      <c r="AD572" s="208"/>
      <c r="AE572" s="208"/>
      <c r="AF572" s="208"/>
      <c r="AG572" s="208"/>
      <c r="AH572" s="208"/>
      <c r="AI572" s="208"/>
      <c r="AJ572" s="208"/>
      <c r="AK572" s="208"/>
      <c r="AL572" s="208"/>
      <c r="AM572" s="208"/>
      <c r="AN572" s="208"/>
      <c r="AO572" s="208"/>
      <c r="AP572" s="208"/>
      <c r="AQ572" s="208"/>
      <c r="AR572" s="208"/>
      <c r="AS572" s="207"/>
      <c r="AT572" s="130"/>
      <c r="AU572" s="130"/>
      <c r="AV572" s="130"/>
      <c r="AW572" s="130"/>
      <c r="AX572" s="130"/>
      <c r="AY572" s="130"/>
      <c r="AZ572" s="130"/>
      <c r="BA572" s="130"/>
      <c r="BB572" s="130"/>
      <c r="BC572" s="130"/>
      <c r="BD572" s="130"/>
      <c r="BE572" s="130"/>
      <c r="BF572" s="130"/>
      <c r="BG572" s="130"/>
    </row>
    <row r="573" spans="1:59" s="125" customFormat="1" x14ac:dyDescent="0.25">
      <c r="A573" s="282"/>
      <c r="B573" s="282"/>
      <c r="C573" s="283"/>
      <c r="D573" s="283"/>
      <c r="E573" s="283"/>
      <c r="F573" s="283"/>
      <c r="G573" s="208"/>
      <c r="H573" s="208"/>
      <c r="I573" s="208"/>
      <c r="J573" s="208"/>
      <c r="K573" s="208"/>
      <c r="L573" s="208"/>
      <c r="M573" s="208"/>
      <c r="N573" s="208"/>
      <c r="O573" s="208"/>
      <c r="P573" s="208"/>
      <c r="Q573" s="208"/>
      <c r="R573" s="208"/>
      <c r="S573" s="208"/>
      <c r="T573" s="208"/>
      <c r="U573" s="208"/>
      <c r="V573" s="208"/>
      <c r="W573" s="208"/>
      <c r="X573" s="208"/>
      <c r="Y573" s="208"/>
      <c r="Z573" s="208"/>
      <c r="AA573" s="208"/>
      <c r="AB573" s="208"/>
      <c r="AC573" s="208"/>
      <c r="AD573" s="208"/>
      <c r="AE573" s="208"/>
      <c r="AF573" s="208"/>
      <c r="AG573" s="208"/>
      <c r="AH573" s="208"/>
      <c r="AI573" s="208"/>
      <c r="AJ573" s="208"/>
      <c r="AK573" s="208"/>
      <c r="AL573" s="208"/>
      <c r="AM573" s="208"/>
      <c r="AN573" s="208"/>
      <c r="AO573" s="208"/>
      <c r="AP573" s="208"/>
      <c r="AQ573" s="208"/>
      <c r="AR573" s="208"/>
      <c r="AS573" s="207"/>
      <c r="AT573" s="130"/>
      <c r="AU573" s="130"/>
      <c r="AV573" s="130"/>
      <c r="AW573" s="130"/>
      <c r="AX573" s="130"/>
      <c r="AY573" s="130"/>
      <c r="AZ573" s="130"/>
      <c r="BA573" s="130"/>
      <c r="BB573" s="130"/>
      <c r="BC573" s="130"/>
      <c r="BD573" s="130"/>
      <c r="BE573" s="130"/>
      <c r="BF573" s="130"/>
      <c r="BG573" s="130"/>
    </row>
    <row r="574" spans="1:59" s="125" customFormat="1" x14ac:dyDescent="0.25">
      <c r="A574" s="282"/>
      <c r="B574" s="282"/>
      <c r="C574" s="283"/>
      <c r="D574" s="283"/>
      <c r="E574" s="283"/>
      <c r="F574" s="283"/>
      <c r="G574" s="208"/>
      <c r="H574" s="208"/>
      <c r="I574" s="208"/>
      <c r="J574" s="208"/>
      <c r="K574" s="208"/>
      <c r="L574" s="208"/>
      <c r="M574" s="208"/>
      <c r="N574" s="208"/>
      <c r="O574" s="208"/>
      <c r="P574" s="208"/>
      <c r="Q574" s="208"/>
      <c r="R574" s="208"/>
      <c r="S574" s="208"/>
      <c r="T574" s="208"/>
      <c r="U574" s="208"/>
      <c r="V574" s="208"/>
      <c r="W574" s="208"/>
      <c r="X574" s="208"/>
      <c r="Y574" s="208"/>
      <c r="Z574" s="208"/>
      <c r="AA574" s="208"/>
      <c r="AB574" s="208"/>
      <c r="AC574" s="208"/>
      <c r="AD574" s="208"/>
      <c r="AE574" s="208"/>
      <c r="AF574" s="208"/>
      <c r="AG574" s="208"/>
      <c r="AH574" s="208"/>
      <c r="AI574" s="208"/>
      <c r="AJ574" s="208"/>
      <c r="AK574" s="208"/>
      <c r="AL574" s="208"/>
      <c r="AM574" s="208"/>
      <c r="AN574" s="208"/>
      <c r="AO574" s="208"/>
      <c r="AP574" s="208"/>
      <c r="AQ574" s="208"/>
      <c r="AR574" s="208"/>
      <c r="AS574" s="207"/>
      <c r="AT574" s="130"/>
      <c r="AU574" s="130"/>
      <c r="AV574" s="130"/>
      <c r="AW574" s="130"/>
      <c r="AX574" s="130"/>
      <c r="AY574" s="130"/>
      <c r="AZ574" s="130"/>
      <c r="BA574" s="130"/>
      <c r="BB574" s="130"/>
      <c r="BC574" s="130"/>
      <c r="BD574" s="130"/>
      <c r="BE574" s="130"/>
      <c r="BF574" s="130"/>
      <c r="BG574" s="130"/>
    </row>
    <row r="575" spans="1:59" s="125" customFormat="1" x14ac:dyDescent="0.25">
      <c r="A575" s="282"/>
      <c r="B575" s="282"/>
      <c r="C575" s="283"/>
      <c r="D575" s="283"/>
      <c r="E575" s="283"/>
      <c r="F575" s="283"/>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c r="AG575" s="208"/>
      <c r="AH575" s="208"/>
      <c r="AI575" s="208"/>
      <c r="AJ575" s="208"/>
      <c r="AK575" s="208"/>
      <c r="AL575" s="208"/>
      <c r="AM575" s="208"/>
      <c r="AN575" s="208"/>
      <c r="AO575" s="208"/>
      <c r="AP575" s="208"/>
      <c r="AQ575" s="208"/>
      <c r="AR575" s="208"/>
      <c r="AS575" s="207"/>
      <c r="AT575" s="130"/>
      <c r="AU575" s="130"/>
      <c r="AV575" s="130"/>
      <c r="AW575" s="130"/>
      <c r="AX575" s="130"/>
      <c r="AY575" s="130"/>
      <c r="AZ575" s="130"/>
      <c r="BA575" s="130"/>
      <c r="BB575" s="130"/>
      <c r="BC575" s="130"/>
      <c r="BD575" s="130"/>
      <c r="BE575" s="130"/>
      <c r="BF575" s="130"/>
      <c r="BG575" s="130"/>
    </row>
    <row r="576" spans="1:59" s="125" customFormat="1" x14ac:dyDescent="0.25">
      <c r="A576" s="282"/>
      <c r="B576" s="282"/>
      <c r="C576" s="283"/>
      <c r="D576" s="283"/>
      <c r="E576" s="283"/>
      <c r="F576" s="283"/>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c r="AG576" s="208"/>
      <c r="AH576" s="208"/>
      <c r="AI576" s="208"/>
      <c r="AJ576" s="208"/>
      <c r="AK576" s="208"/>
      <c r="AL576" s="208"/>
      <c r="AM576" s="208"/>
      <c r="AN576" s="208"/>
      <c r="AO576" s="208"/>
      <c r="AP576" s="208"/>
      <c r="AQ576" s="208"/>
      <c r="AR576" s="208"/>
      <c r="AS576" s="207"/>
      <c r="AT576" s="130"/>
      <c r="AU576" s="130"/>
      <c r="AV576" s="130"/>
      <c r="AW576" s="130"/>
      <c r="AX576" s="130"/>
      <c r="AY576" s="130"/>
      <c r="AZ576" s="130"/>
      <c r="BA576" s="130"/>
      <c r="BB576" s="130"/>
      <c r="BC576" s="130"/>
      <c r="BD576" s="130"/>
      <c r="BE576" s="130"/>
      <c r="BF576" s="130"/>
      <c r="BG576" s="130"/>
    </row>
    <row r="577" spans="1:59" s="125" customFormat="1" x14ac:dyDescent="0.25">
      <c r="A577" s="282"/>
      <c r="B577" s="282"/>
      <c r="C577" s="283"/>
      <c r="D577" s="283"/>
      <c r="E577" s="283"/>
      <c r="F577" s="283"/>
      <c r="G577" s="208"/>
      <c r="H577" s="208"/>
      <c r="I577" s="208"/>
      <c r="J577" s="208"/>
      <c r="K577" s="208"/>
      <c r="L577" s="208"/>
      <c r="M577" s="208"/>
      <c r="N577" s="208"/>
      <c r="O577" s="208"/>
      <c r="P577" s="208"/>
      <c r="Q577" s="208"/>
      <c r="R577" s="208"/>
      <c r="S577" s="208"/>
      <c r="T577" s="208"/>
      <c r="U577" s="208"/>
      <c r="V577" s="208"/>
      <c r="W577" s="208"/>
      <c r="X577" s="208"/>
      <c r="Y577" s="208"/>
      <c r="Z577" s="208"/>
      <c r="AA577" s="208"/>
      <c r="AB577" s="208"/>
      <c r="AC577" s="208"/>
      <c r="AD577" s="208"/>
      <c r="AE577" s="208"/>
      <c r="AF577" s="208"/>
      <c r="AG577" s="208"/>
      <c r="AH577" s="208"/>
      <c r="AI577" s="208"/>
      <c r="AJ577" s="208"/>
      <c r="AK577" s="208"/>
      <c r="AL577" s="208"/>
      <c r="AM577" s="208"/>
      <c r="AN577" s="208"/>
      <c r="AO577" s="208"/>
      <c r="AP577" s="208"/>
      <c r="AQ577" s="208"/>
      <c r="AR577" s="208"/>
      <c r="AS577" s="207"/>
      <c r="AT577" s="130"/>
      <c r="AU577" s="130"/>
      <c r="AV577" s="130"/>
      <c r="AW577" s="130"/>
      <c r="AX577" s="130"/>
      <c r="AY577" s="130"/>
      <c r="AZ577" s="130"/>
      <c r="BA577" s="130"/>
      <c r="BB577" s="130"/>
      <c r="BC577" s="130"/>
      <c r="BD577" s="130"/>
      <c r="BE577" s="130"/>
      <c r="BF577" s="130"/>
      <c r="BG577" s="130"/>
    </row>
    <row r="578" spans="1:59" s="125" customFormat="1" x14ac:dyDescent="0.25">
      <c r="A578" s="282"/>
      <c r="B578" s="282"/>
      <c r="C578" s="283"/>
      <c r="D578" s="283"/>
      <c r="E578" s="283"/>
      <c r="F578" s="283"/>
      <c r="G578" s="208"/>
      <c r="H578" s="208"/>
      <c r="I578" s="208"/>
      <c r="J578" s="208"/>
      <c r="K578" s="208"/>
      <c r="L578" s="208"/>
      <c r="M578" s="208"/>
      <c r="N578" s="208"/>
      <c r="O578" s="208"/>
      <c r="P578" s="208"/>
      <c r="Q578" s="208"/>
      <c r="R578" s="208"/>
      <c r="S578" s="208"/>
      <c r="T578" s="208"/>
      <c r="U578" s="208"/>
      <c r="V578" s="208"/>
      <c r="W578" s="208"/>
      <c r="X578" s="208"/>
      <c r="Y578" s="208"/>
      <c r="Z578" s="208"/>
      <c r="AA578" s="208"/>
      <c r="AB578" s="208"/>
      <c r="AC578" s="208"/>
      <c r="AD578" s="208"/>
      <c r="AE578" s="208"/>
      <c r="AF578" s="208"/>
      <c r="AG578" s="208"/>
      <c r="AH578" s="208"/>
      <c r="AI578" s="208"/>
      <c r="AJ578" s="208"/>
      <c r="AK578" s="208"/>
      <c r="AL578" s="208"/>
      <c r="AM578" s="208"/>
      <c r="AN578" s="208"/>
      <c r="AO578" s="208"/>
      <c r="AP578" s="208"/>
      <c r="AQ578" s="208"/>
      <c r="AR578" s="208"/>
      <c r="AS578" s="207"/>
      <c r="AT578" s="130"/>
      <c r="AU578" s="130"/>
      <c r="AV578" s="130"/>
      <c r="AW578" s="130"/>
      <c r="AX578" s="130"/>
      <c r="AY578" s="130"/>
      <c r="AZ578" s="130"/>
      <c r="BA578" s="130"/>
      <c r="BB578" s="130"/>
      <c r="BC578" s="130"/>
      <c r="BD578" s="130"/>
      <c r="BE578" s="130"/>
      <c r="BF578" s="130"/>
      <c r="BG578" s="130"/>
    </row>
    <row r="579" spans="1:59" s="125" customFormat="1" x14ac:dyDescent="0.25">
      <c r="A579" s="282"/>
      <c r="B579" s="282"/>
      <c r="C579" s="283"/>
      <c r="D579" s="283"/>
      <c r="E579" s="283"/>
      <c r="F579" s="283"/>
      <c r="G579" s="208"/>
      <c r="H579" s="208"/>
      <c r="I579" s="208"/>
      <c r="J579" s="208"/>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c r="AG579" s="208"/>
      <c r="AH579" s="208"/>
      <c r="AI579" s="208"/>
      <c r="AJ579" s="208"/>
      <c r="AK579" s="208"/>
      <c r="AL579" s="208"/>
      <c r="AM579" s="208"/>
      <c r="AN579" s="208"/>
      <c r="AO579" s="208"/>
      <c r="AP579" s="208"/>
      <c r="AQ579" s="208"/>
      <c r="AR579" s="208"/>
      <c r="AS579" s="207"/>
      <c r="AT579" s="130"/>
      <c r="AU579" s="130"/>
      <c r="AV579" s="130"/>
      <c r="AW579" s="130"/>
      <c r="AX579" s="130"/>
      <c r="AY579" s="130"/>
      <c r="AZ579" s="130"/>
      <c r="BA579" s="130"/>
      <c r="BB579" s="130"/>
      <c r="BC579" s="130"/>
      <c r="BD579" s="130"/>
      <c r="BE579" s="130"/>
      <c r="BF579" s="130"/>
      <c r="BG579" s="130"/>
    </row>
    <row r="580" spans="1:59" s="125" customFormat="1" x14ac:dyDescent="0.25">
      <c r="A580" s="282"/>
      <c r="B580" s="282"/>
      <c r="C580" s="283"/>
      <c r="D580" s="283"/>
      <c r="E580" s="283"/>
      <c r="F580" s="283"/>
      <c r="G580" s="208"/>
      <c r="H580" s="208"/>
      <c r="I580" s="208"/>
      <c r="J580" s="208"/>
      <c r="K580" s="208"/>
      <c r="L580" s="208"/>
      <c r="M580" s="208"/>
      <c r="N580" s="208"/>
      <c r="O580" s="208"/>
      <c r="P580" s="208"/>
      <c r="Q580" s="208"/>
      <c r="R580" s="208"/>
      <c r="S580" s="208"/>
      <c r="T580" s="208"/>
      <c r="U580" s="208"/>
      <c r="V580" s="208"/>
      <c r="W580" s="208"/>
      <c r="X580" s="208"/>
      <c r="Y580" s="208"/>
      <c r="Z580" s="208"/>
      <c r="AA580" s="208"/>
      <c r="AB580" s="208"/>
      <c r="AC580" s="208"/>
      <c r="AD580" s="208"/>
      <c r="AE580" s="208"/>
      <c r="AF580" s="208"/>
      <c r="AG580" s="208"/>
      <c r="AH580" s="208"/>
      <c r="AI580" s="208"/>
      <c r="AJ580" s="208"/>
      <c r="AK580" s="208"/>
      <c r="AL580" s="208"/>
      <c r="AM580" s="208"/>
      <c r="AN580" s="208"/>
      <c r="AO580" s="208"/>
      <c r="AP580" s="208"/>
      <c r="AQ580" s="208"/>
      <c r="AR580" s="208"/>
      <c r="AS580" s="207"/>
      <c r="AT580" s="130"/>
      <c r="AU580" s="130"/>
      <c r="AV580" s="130"/>
      <c r="AW580" s="130"/>
      <c r="AX580" s="130"/>
      <c r="AY580" s="130"/>
      <c r="AZ580" s="130"/>
      <c r="BA580" s="130"/>
      <c r="BB580" s="130"/>
      <c r="BC580" s="130"/>
      <c r="BD580" s="130"/>
      <c r="BE580" s="130"/>
      <c r="BF580" s="130"/>
      <c r="BG580" s="130"/>
    </row>
    <row r="581" spans="1:59" s="125" customFormat="1" x14ac:dyDescent="0.25">
      <c r="A581" s="282"/>
      <c r="B581" s="282"/>
      <c r="C581" s="283"/>
      <c r="D581" s="283"/>
      <c r="E581" s="283"/>
      <c r="F581" s="283"/>
      <c r="G581" s="208"/>
      <c r="H581" s="208"/>
      <c r="I581" s="208"/>
      <c r="J581" s="208"/>
      <c r="K581" s="208"/>
      <c r="L581" s="208"/>
      <c r="M581" s="208"/>
      <c r="N581" s="208"/>
      <c r="O581" s="208"/>
      <c r="P581" s="208"/>
      <c r="Q581" s="208"/>
      <c r="R581" s="208"/>
      <c r="S581" s="208"/>
      <c r="T581" s="208"/>
      <c r="U581" s="208"/>
      <c r="V581" s="208"/>
      <c r="W581" s="208"/>
      <c r="X581" s="208"/>
      <c r="Y581" s="208"/>
      <c r="Z581" s="208"/>
      <c r="AA581" s="208"/>
      <c r="AB581" s="208"/>
      <c r="AC581" s="208"/>
      <c r="AD581" s="208"/>
      <c r="AE581" s="208"/>
      <c r="AF581" s="208"/>
      <c r="AG581" s="208"/>
      <c r="AH581" s="208"/>
      <c r="AI581" s="208"/>
      <c r="AJ581" s="208"/>
      <c r="AK581" s="208"/>
      <c r="AL581" s="208"/>
      <c r="AM581" s="208"/>
      <c r="AN581" s="208"/>
      <c r="AO581" s="208"/>
      <c r="AP581" s="208"/>
      <c r="AQ581" s="208"/>
      <c r="AR581" s="208"/>
      <c r="AS581" s="207"/>
      <c r="AT581" s="130"/>
      <c r="AU581" s="130"/>
      <c r="AV581" s="130"/>
      <c r="AW581" s="130"/>
      <c r="AX581" s="130"/>
      <c r="AY581" s="130"/>
      <c r="AZ581" s="130"/>
      <c r="BA581" s="130"/>
      <c r="BB581" s="130"/>
      <c r="BC581" s="130"/>
      <c r="BD581" s="130"/>
      <c r="BE581" s="130"/>
      <c r="BF581" s="130"/>
      <c r="BG581" s="130"/>
    </row>
    <row r="582" spans="1:59" s="125" customFormat="1" x14ac:dyDescent="0.25">
      <c r="A582" s="282"/>
      <c r="B582" s="282"/>
      <c r="C582" s="283"/>
      <c r="D582" s="283"/>
      <c r="E582" s="283"/>
      <c r="F582" s="283"/>
      <c r="G582" s="208"/>
      <c r="H582" s="208"/>
      <c r="I582" s="208"/>
      <c r="J582" s="208"/>
      <c r="K582" s="208"/>
      <c r="L582" s="208"/>
      <c r="M582" s="208"/>
      <c r="N582" s="208"/>
      <c r="O582" s="208"/>
      <c r="P582" s="208"/>
      <c r="Q582" s="208"/>
      <c r="R582" s="208"/>
      <c r="S582" s="208"/>
      <c r="T582" s="208"/>
      <c r="U582" s="208"/>
      <c r="V582" s="208"/>
      <c r="W582" s="208"/>
      <c r="X582" s="208"/>
      <c r="Y582" s="208"/>
      <c r="Z582" s="208"/>
      <c r="AA582" s="208"/>
      <c r="AB582" s="208"/>
      <c r="AC582" s="208"/>
      <c r="AD582" s="208"/>
      <c r="AE582" s="208"/>
      <c r="AF582" s="208"/>
      <c r="AG582" s="208"/>
      <c r="AH582" s="208"/>
      <c r="AI582" s="208"/>
      <c r="AJ582" s="208"/>
      <c r="AK582" s="208"/>
      <c r="AL582" s="208"/>
      <c r="AM582" s="208"/>
      <c r="AN582" s="208"/>
      <c r="AO582" s="208"/>
      <c r="AP582" s="208"/>
      <c r="AQ582" s="208"/>
      <c r="AR582" s="208"/>
      <c r="AS582" s="207"/>
      <c r="AT582" s="130"/>
      <c r="AU582" s="130"/>
      <c r="AV582" s="130"/>
      <c r="AW582" s="130"/>
      <c r="AX582" s="130"/>
      <c r="AY582" s="130"/>
      <c r="AZ582" s="130"/>
      <c r="BA582" s="130"/>
      <c r="BB582" s="130"/>
      <c r="BC582" s="130"/>
      <c r="BD582" s="130"/>
      <c r="BE582" s="130"/>
      <c r="BF582" s="130"/>
      <c r="BG582" s="130"/>
    </row>
    <row r="583" spans="1:59" s="125" customFormat="1" x14ac:dyDescent="0.25">
      <c r="A583" s="282"/>
      <c r="B583" s="282"/>
      <c r="C583" s="283"/>
      <c r="D583" s="283"/>
      <c r="E583" s="283"/>
      <c r="F583" s="283"/>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c r="AG583" s="208"/>
      <c r="AH583" s="208"/>
      <c r="AI583" s="208"/>
      <c r="AJ583" s="208"/>
      <c r="AK583" s="208"/>
      <c r="AL583" s="208"/>
      <c r="AM583" s="208"/>
      <c r="AN583" s="208"/>
      <c r="AO583" s="208"/>
      <c r="AP583" s="208"/>
      <c r="AQ583" s="208"/>
      <c r="AR583" s="208"/>
      <c r="AS583" s="207"/>
      <c r="AT583" s="130"/>
      <c r="AU583" s="130"/>
      <c r="AV583" s="130"/>
      <c r="AW583" s="130"/>
      <c r="AX583" s="130"/>
      <c r="AY583" s="130"/>
      <c r="AZ583" s="130"/>
      <c r="BA583" s="130"/>
      <c r="BB583" s="130"/>
      <c r="BC583" s="130"/>
      <c r="BD583" s="130"/>
      <c r="BE583" s="130"/>
      <c r="BF583" s="130"/>
      <c r="BG583" s="130"/>
    </row>
    <row r="584" spans="1:59" s="125" customFormat="1" x14ac:dyDescent="0.25">
      <c r="A584" s="282"/>
      <c r="B584" s="282"/>
      <c r="C584" s="283"/>
      <c r="D584" s="283"/>
      <c r="E584" s="283"/>
      <c r="F584" s="283"/>
      <c r="G584" s="208"/>
      <c r="H584" s="208"/>
      <c r="I584" s="208"/>
      <c r="J584" s="208"/>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c r="AG584" s="208"/>
      <c r="AH584" s="208"/>
      <c r="AI584" s="208"/>
      <c r="AJ584" s="208"/>
      <c r="AK584" s="208"/>
      <c r="AL584" s="208"/>
      <c r="AM584" s="208"/>
      <c r="AN584" s="208"/>
      <c r="AO584" s="208"/>
      <c r="AP584" s="208"/>
      <c r="AQ584" s="208"/>
      <c r="AR584" s="208"/>
      <c r="AS584" s="207"/>
      <c r="AT584" s="130"/>
      <c r="AU584" s="130"/>
      <c r="AV584" s="130"/>
      <c r="AW584" s="130"/>
      <c r="AX584" s="130"/>
      <c r="AY584" s="130"/>
      <c r="AZ584" s="130"/>
      <c r="BA584" s="130"/>
      <c r="BB584" s="130"/>
      <c r="BC584" s="130"/>
      <c r="BD584" s="130"/>
      <c r="BE584" s="130"/>
      <c r="BF584" s="130"/>
      <c r="BG584" s="130"/>
    </row>
    <row r="585" spans="1:59" s="125" customFormat="1" x14ac:dyDescent="0.25">
      <c r="A585" s="282"/>
      <c r="B585" s="282"/>
      <c r="C585" s="283"/>
      <c r="D585" s="283"/>
      <c r="E585" s="283"/>
      <c r="F585" s="283"/>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208"/>
      <c r="AE585" s="208"/>
      <c r="AF585" s="208"/>
      <c r="AG585" s="208"/>
      <c r="AH585" s="208"/>
      <c r="AI585" s="208"/>
      <c r="AJ585" s="208"/>
      <c r="AK585" s="208"/>
      <c r="AL585" s="208"/>
      <c r="AM585" s="208"/>
      <c r="AN585" s="208"/>
      <c r="AO585" s="208"/>
      <c r="AP585" s="208"/>
      <c r="AQ585" s="208"/>
      <c r="AR585" s="208"/>
      <c r="AS585" s="207"/>
      <c r="AT585" s="130"/>
      <c r="AU585" s="130"/>
      <c r="AV585" s="130"/>
      <c r="AW585" s="130"/>
      <c r="AX585" s="130"/>
      <c r="AY585" s="130"/>
      <c r="AZ585" s="130"/>
      <c r="BA585" s="130"/>
      <c r="BB585" s="130"/>
      <c r="BC585" s="130"/>
      <c r="BD585" s="130"/>
      <c r="BE585" s="130"/>
      <c r="BF585" s="130"/>
      <c r="BG585" s="130"/>
    </row>
    <row r="586" spans="1:59" s="125" customFormat="1" x14ac:dyDescent="0.25">
      <c r="A586" s="282"/>
      <c r="B586" s="282"/>
      <c r="C586" s="283"/>
      <c r="D586" s="283"/>
      <c r="E586" s="283"/>
      <c r="F586" s="283"/>
      <c r="G586" s="208"/>
      <c r="H586" s="208"/>
      <c r="I586" s="208"/>
      <c r="J586" s="208"/>
      <c r="K586" s="208"/>
      <c r="L586" s="208"/>
      <c r="M586" s="208"/>
      <c r="N586" s="208"/>
      <c r="O586" s="208"/>
      <c r="P586" s="208"/>
      <c r="Q586" s="208"/>
      <c r="R586" s="208"/>
      <c r="S586" s="208"/>
      <c r="T586" s="208"/>
      <c r="U586" s="208"/>
      <c r="V586" s="208"/>
      <c r="W586" s="208"/>
      <c r="X586" s="208"/>
      <c r="Y586" s="208"/>
      <c r="Z586" s="208"/>
      <c r="AA586" s="208"/>
      <c r="AB586" s="208"/>
      <c r="AC586" s="208"/>
      <c r="AD586" s="208"/>
      <c r="AE586" s="208"/>
      <c r="AF586" s="208"/>
      <c r="AG586" s="208"/>
      <c r="AH586" s="208"/>
      <c r="AI586" s="208"/>
      <c r="AJ586" s="208"/>
      <c r="AK586" s="208"/>
      <c r="AL586" s="208"/>
      <c r="AM586" s="208"/>
      <c r="AN586" s="208"/>
      <c r="AO586" s="208"/>
      <c r="AP586" s="208"/>
      <c r="AQ586" s="208"/>
      <c r="AR586" s="208"/>
      <c r="AS586" s="207"/>
      <c r="AT586" s="130"/>
      <c r="AU586" s="130"/>
      <c r="AV586" s="130"/>
      <c r="AW586" s="130"/>
      <c r="AX586" s="130"/>
      <c r="AY586" s="130"/>
      <c r="AZ586" s="130"/>
      <c r="BA586" s="130"/>
      <c r="BB586" s="130"/>
      <c r="BC586" s="130"/>
      <c r="BD586" s="130"/>
      <c r="BE586" s="130"/>
      <c r="BF586" s="130"/>
      <c r="BG586" s="130"/>
    </row>
    <row r="587" spans="1:59" s="125" customFormat="1" x14ac:dyDescent="0.25">
      <c r="A587" s="282"/>
      <c r="B587" s="282"/>
      <c r="C587" s="283"/>
      <c r="D587" s="283"/>
      <c r="E587" s="283"/>
      <c r="F587" s="283"/>
      <c r="G587" s="208"/>
      <c r="H587" s="208"/>
      <c r="I587" s="208"/>
      <c r="J587" s="208"/>
      <c r="K587" s="208"/>
      <c r="L587" s="208"/>
      <c r="M587" s="208"/>
      <c r="N587" s="208"/>
      <c r="O587" s="208"/>
      <c r="P587" s="208"/>
      <c r="Q587" s="208"/>
      <c r="R587" s="208"/>
      <c r="S587" s="208"/>
      <c r="T587" s="208"/>
      <c r="U587" s="208"/>
      <c r="V587" s="208"/>
      <c r="W587" s="208"/>
      <c r="X587" s="208"/>
      <c r="Y587" s="208"/>
      <c r="Z587" s="208"/>
      <c r="AA587" s="208"/>
      <c r="AB587" s="208"/>
      <c r="AC587" s="208"/>
      <c r="AD587" s="208"/>
      <c r="AE587" s="208"/>
      <c r="AF587" s="208"/>
      <c r="AG587" s="208"/>
      <c r="AH587" s="208"/>
      <c r="AI587" s="208"/>
      <c r="AJ587" s="208"/>
      <c r="AK587" s="208"/>
      <c r="AL587" s="208"/>
      <c r="AM587" s="208"/>
      <c r="AN587" s="208"/>
      <c r="AO587" s="208"/>
      <c r="AP587" s="208"/>
      <c r="AQ587" s="208"/>
      <c r="AR587" s="208"/>
      <c r="AS587" s="207"/>
      <c r="AT587" s="130"/>
      <c r="AU587" s="130"/>
      <c r="AV587" s="130"/>
      <c r="AW587" s="130"/>
      <c r="AX587" s="130"/>
      <c r="AY587" s="130"/>
      <c r="AZ587" s="130"/>
      <c r="BA587" s="130"/>
      <c r="BB587" s="130"/>
      <c r="BC587" s="130"/>
      <c r="BD587" s="130"/>
      <c r="BE587" s="130"/>
      <c r="BF587" s="130"/>
      <c r="BG587" s="130"/>
    </row>
    <row r="588" spans="1:59" s="125" customFormat="1" x14ac:dyDescent="0.25">
      <c r="A588" s="282"/>
      <c r="B588" s="282"/>
      <c r="C588" s="283"/>
      <c r="D588" s="283"/>
      <c r="E588" s="283"/>
      <c r="F588" s="283"/>
      <c r="G588" s="208"/>
      <c r="H588" s="208"/>
      <c r="I588" s="208"/>
      <c r="J588" s="208"/>
      <c r="K588" s="208"/>
      <c r="L588" s="208"/>
      <c r="M588" s="208"/>
      <c r="N588" s="208"/>
      <c r="O588" s="208"/>
      <c r="P588" s="208"/>
      <c r="Q588" s="208"/>
      <c r="R588" s="208"/>
      <c r="S588" s="208"/>
      <c r="T588" s="208"/>
      <c r="U588" s="208"/>
      <c r="V588" s="208"/>
      <c r="W588" s="208"/>
      <c r="X588" s="208"/>
      <c r="Y588" s="208"/>
      <c r="Z588" s="208"/>
      <c r="AA588" s="208"/>
      <c r="AB588" s="208"/>
      <c r="AC588" s="208"/>
      <c r="AD588" s="208"/>
      <c r="AE588" s="208"/>
      <c r="AF588" s="208"/>
      <c r="AG588" s="208"/>
      <c r="AH588" s="208"/>
      <c r="AI588" s="208"/>
      <c r="AJ588" s="208"/>
      <c r="AK588" s="208"/>
      <c r="AL588" s="208"/>
      <c r="AM588" s="208"/>
      <c r="AN588" s="208"/>
      <c r="AO588" s="208"/>
      <c r="AP588" s="208"/>
      <c r="AQ588" s="208"/>
      <c r="AR588" s="208"/>
      <c r="AS588" s="207"/>
      <c r="AT588" s="130"/>
      <c r="AU588" s="130"/>
      <c r="AV588" s="130"/>
      <c r="AW588" s="130"/>
      <c r="AX588" s="130"/>
      <c r="AY588" s="130"/>
      <c r="AZ588" s="130"/>
      <c r="BA588" s="130"/>
      <c r="BB588" s="130"/>
      <c r="BC588" s="130"/>
      <c r="BD588" s="130"/>
      <c r="BE588" s="130"/>
      <c r="BF588" s="130"/>
      <c r="BG588" s="130"/>
    </row>
    <row r="589" spans="1:59" s="125" customFormat="1" x14ac:dyDescent="0.25">
      <c r="A589" s="282"/>
      <c r="B589" s="282"/>
      <c r="C589" s="283"/>
      <c r="D589" s="283"/>
      <c r="E589" s="283"/>
      <c r="F589" s="283"/>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7"/>
      <c r="AT589" s="130"/>
      <c r="AU589" s="130"/>
      <c r="AV589" s="130"/>
      <c r="AW589" s="130"/>
      <c r="AX589" s="130"/>
      <c r="AY589" s="130"/>
      <c r="AZ589" s="130"/>
      <c r="BA589" s="130"/>
      <c r="BB589" s="130"/>
      <c r="BC589" s="130"/>
      <c r="BD589" s="130"/>
      <c r="BE589" s="130"/>
      <c r="BF589" s="130"/>
      <c r="BG589" s="130"/>
    </row>
    <row r="590" spans="1:59" s="125" customFormat="1" x14ac:dyDescent="0.25">
      <c r="A590" s="282"/>
      <c r="B590" s="282"/>
      <c r="C590" s="283"/>
      <c r="D590" s="283"/>
      <c r="E590" s="283"/>
      <c r="F590" s="283"/>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7"/>
      <c r="AT590" s="130"/>
      <c r="AU590" s="130"/>
      <c r="AV590" s="130"/>
      <c r="AW590" s="130"/>
      <c r="AX590" s="130"/>
      <c r="AY590" s="130"/>
      <c r="AZ590" s="130"/>
      <c r="BA590" s="130"/>
      <c r="BB590" s="130"/>
      <c r="BC590" s="130"/>
      <c r="BD590" s="130"/>
      <c r="BE590" s="130"/>
      <c r="BF590" s="130"/>
      <c r="BG590" s="130"/>
    </row>
    <row r="591" spans="1:59" s="125" customFormat="1" x14ac:dyDescent="0.25">
      <c r="A591" s="282"/>
      <c r="B591" s="282"/>
      <c r="C591" s="283"/>
      <c r="D591" s="283"/>
      <c r="E591" s="283"/>
      <c r="F591" s="283"/>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7"/>
      <c r="AT591" s="130"/>
      <c r="AU591" s="130"/>
      <c r="AV591" s="130"/>
      <c r="AW591" s="130"/>
      <c r="AX591" s="130"/>
      <c r="AY591" s="130"/>
      <c r="AZ591" s="130"/>
      <c r="BA591" s="130"/>
      <c r="BB591" s="130"/>
      <c r="BC591" s="130"/>
      <c r="BD591" s="130"/>
      <c r="BE591" s="130"/>
      <c r="BF591" s="130"/>
      <c r="BG591" s="130"/>
    </row>
    <row r="592" spans="1:59" s="125" customFormat="1" x14ac:dyDescent="0.25">
      <c r="A592" s="282"/>
      <c r="B592" s="282"/>
      <c r="C592" s="283"/>
      <c r="D592" s="283"/>
      <c r="E592" s="283"/>
      <c r="F592" s="283"/>
      <c r="G592" s="208"/>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c r="AG592" s="208"/>
      <c r="AH592" s="208"/>
      <c r="AI592" s="208"/>
      <c r="AJ592" s="208"/>
      <c r="AK592" s="208"/>
      <c r="AL592" s="208"/>
      <c r="AM592" s="208"/>
      <c r="AN592" s="208"/>
      <c r="AO592" s="208"/>
      <c r="AP592" s="208"/>
      <c r="AQ592" s="208"/>
      <c r="AR592" s="208"/>
      <c r="AS592" s="207"/>
      <c r="AT592" s="130"/>
      <c r="AU592" s="130"/>
      <c r="AV592" s="130"/>
      <c r="AW592" s="130"/>
      <c r="AX592" s="130"/>
      <c r="AY592" s="130"/>
      <c r="AZ592" s="130"/>
      <c r="BA592" s="130"/>
      <c r="BB592" s="130"/>
      <c r="BC592" s="130"/>
      <c r="BD592" s="130"/>
      <c r="BE592" s="130"/>
      <c r="BF592" s="130"/>
      <c r="BG592" s="130"/>
    </row>
    <row r="593" spans="1:59" s="125" customFormat="1" x14ac:dyDescent="0.25">
      <c r="A593" s="282"/>
      <c r="B593" s="282"/>
      <c r="C593" s="283"/>
      <c r="D593" s="283"/>
      <c r="E593" s="283"/>
      <c r="F593" s="283"/>
      <c r="G593" s="208"/>
      <c r="H593" s="208"/>
      <c r="I593" s="208"/>
      <c r="J593" s="208"/>
      <c r="K593" s="208"/>
      <c r="L593" s="208"/>
      <c r="M593" s="208"/>
      <c r="N593" s="208"/>
      <c r="O593" s="208"/>
      <c r="P593" s="208"/>
      <c r="Q593" s="208"/>
      <c r="R593" s="208"/>
      <c r="S593" s="208"/>
      <c r="T593" s="208"/>
      <c r="U593" s="208"/>
      <c r="V593" s="208"/>
      <c r="W593" s="208"/>
      <c r="X593" s="208"/>
      <c r="Y593" s="208"/>
      <c r="Z593" s="208"/>
      <c r="AA593" s="208"/>
      <c r="AB593" s="208"/>
      <c r="AC593" s="208"/>
      <c r="AD593" s="208"/>
      <c r="AE593" s="208"/>
      <c r="AF593" s="208"/>
      <c r="AG593" s="208"/>
      <c r="AH593" s="208"/>
      <c r="AI593" s="208"/>
      <c r="AJ593" s="208"/>
      <c r="AK593" s="208"/>
      <c r="AL593" s="208"/>
      <c r="AM593" s="208"/>
      <c r="AN593" s="208"/>
      <c r="AO593" s="208"/>
      <c r="AP593" s="208"/>
      <c r="AQ593" s="208"/>
      <c r="AR593" s="208"/>
      <c r="AS593" s="207"/>
      <c r="AT593" s="130"/>
      <c r="AU593" s="130"/>
      <c r="AV593" s="130"/>
      <c r="AW593" s="130"/>
      <c r="AX593" s="130"/>
      <c r="AY593" s="130"/>
      <c r="AZ593" s="130"/>
      <c r="BA593" s="130"/>
      <c r="BB593" s="130"/>
      <c r="BC593" s="130"/>
      <c r="BD593" s="130"/>
      <c r="BE593" s="130"/>
      <c r="BF593" s="130"/>
      <c r="BG593" s="130"/>
    </row>
    <row r="594" spans="1:59" s="125" customFormat="1" x14ac:dyDescent="0.25">
      <c r="A594" s="282"/>
      <c r="B594" s="282"/>
      <c r="C594" s="283"/>
      <c r="D594" s="283"/>
      <c r="E594" s="283"/>
      <c r="F594" s="283"/>
      <c r="G594" s="208"/>
      <c r="H594" s="208"/>
      <c r="I594" s="208"/>
      <c r="J594" s="208"/>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c r="AG594" s="208"/>
      <c r="AH594" s="208"/>
      <c r="AI594" s="208"/>
      <c r="AJ594" s="208"/>
      <c r="AK594" s="208"/>
      <c r="AL594" s="208"/>
      <c r="AM594" s="208"/>
      <c r="AN594" s="208"/>
      <c r="AO594" s="208"/>
      <c r="AP594" s="208"/>
      <c r="AQ594" s="208"/>
      <c r="AR594" s="208"/>
      <c r="AS594" s="207"/>
      <c r="AT594" s="130"/>
      <c r="AU594" s="130"/>
      <c r="AV594" s="130"/>
      <c r="AW594" s="130"/>
      <c r="AX594" s="130"/>
      <c r="AY594" s="130"/>
      <c r="AZ594" s="130"/>
      <c r="BA594" s="130"/>
      <c r="BB594" s="130"/>
      <c r="BC594" s="130"/>
      <c r="BD594" s="130"/>
      <c r="BE594" s="130"/>
      <c r="BF594" s="130"/>
      <c r="BG594" s="130"/>
    </row>
    <row r="595" spans="1:59" s="125" customFormat="1" x14ac:dyDescent="0.25">
      <c r="A595" s="282"/>
      <c r="B595" s="282"/>
      <c r="C595" s="283"/>
      <c r="D595" s="283"/>
      <c r="E595" s="283"/>
      <c r="F595" s="283"/>
      <c r="G595" s="208"/>
      <c r="H595" s="208"/>
      <c r="I595" s="208"/>
      <c r="J595" s="208"/>
      <c r="K595" s="208"/>
      <c r="L595" s="208"/>
      <c r="M595" s="208"/>
      <c r="N595" s="208"/>
      <c r="O595" s="208"/>
      <c r="P595" s="208"/>
      <c r="Q595" s="208"/>
      <c r="R595" s="208"/>
      <c r="S595" s="208"/>
      <c r="T595" s="208"/>
      <c r="U595" s="208"/>
      <c r="V595" s="208"/>
      <c r="W595" s="208"/>
      <c r="X595" s="208"/>
      <c r="Y595" s="208"/>
      <c r="Z595" s="208"/>
      <c r="AA595" s="208"/>
      <c r="AB595" s="208"/>
      <c r="AC595" s="208"/>
      <c r="AD595" s="208"/>
      <c r="AE595" s="208"/>
      <c r="AF595" s="208"/>
      <c r="AG595" s="208"/>
      <c r="AH595" s="208"/>
      <c r="AI595" s="208"/>
      <c r="AJ595" s="208"/>
      <c r="AK595" s="208"/>
      <c r="AL595" s="208"/>
      <c r="AM595" s="208"/>
      <c r="AN595" s="208"/>
      <c r="AO595" s="208"/>
      <c r="AP595" s="208"/>
      <c r="AQ595" s="208"/>
      <c r="AR595" s="208"/>
      <c r="AS595" s="207"/>
      <c r="AT595" s="130"/>
      <c r="AU595" s="130"/>
      <c r="AV595" s="130"/>
      <c r="AW595" s="130"/>
      <c r="AX595" s="130"/>
      <c r="AY595" s="130"/>
      <c r="AZ595" s="130"/>
      <c r="BA595" s="130"/>
      <c r="BB595" s="130"/>
      <c r="BC595" s="130"/>
      <c r="BD595" s="130"/>
      <c r="BE595" s="130"/>
      <c r="BF595" s="130"/>
      <c r="BG595" s="130"/>
    </row>
    <row r="596" spans="1:59" s="125" customFormat="1" x14ac:dyDescent="0.25">
      <c r="A596" s="282"/>
      <c r="B596" s="282"/>
      <c r="C596" s="283"/>
      <c r="D596" s="283"/>
      <c r="E596" s="283"/>
      <c r="F596" s="283"/>
      <c r="G596" s="208"/>
      <c r="H596" s="208"/>
      <c r="I596" s="208"/>
      <c r="J596" s="208"/>
      <c r="K596" s="208"/>
      <c r="L596" s="208"/>
      <c r="M596" s="208"/>
      <c r="N596" s="208"/>
      <c r="O596" s="208"/>
      <c r="P596" s="208"/>
      <c r="Q596" s="208"/>
      <c r="R596" s="208"/>
      <c r="S596" s="208"/>
      <c r="T596" s="208"/>
      <c r="U596" s="208"/>
      <c r="V596" s="208"/>
      <c r="W596" s="208"/>
      <c r="X596" s="208"/>
      <c r="Y596" s="208"/>
      <c r="Z596" s="208"/>
      <c r="AA596" s="208"/>
      <c r="AB596" s="208"/>
      <c r="AC596" s="208"/>
      <c r="AD596" s="208"/>
      <c r="AE596" s="208"/>
      <c r="AF596" s="208"/>
      <c r="AG596" s="208"/>
      <c r="AH596" s="208"/>
      <c r="AI596" s="208"/>
      <c r="AJ596" s="208"/>
      <c r="AK596" s="208"/>
      <c r="AL596" s="208"/>
      <c r="AM596" s="208"/>
      <c r="AN596" s="208"/>
      <c r="AO596" s="208"/>
      <c r="AP596" s="208"/>
      <c r="AQ596" s="208"/>
      <c r="AR596" s="208"/>
      <c r="AS596" s="207"/>
      <c r="AT596" s="130"/>
      <c r="AU596" s="130"/>
      <c r="AV596" s="130"/>
      <c r="AW596" s="130"/>
      <c r="AX596" s="130"/>
      <c r="AY596" s="130"/>
      <c r="AZ596" s="130"/>
      <c r="BA596" s="130"/>
      <c r="BB596" s="130"/>
      <c r="BC596" s="130"/>
      <c r="BD596" s="130"/>
      <c r="BE596" s="130"/>
      <c r="BF596" s="130"/>
      <c r="BG596" s="130"/>
    </row>
    <row r="597" spans="1:59" s="125" customFormat="1" x14ac:dyDescent="0.25">
      <c r="A597" s="282"/>
      <c r="B597" s="282"/>
      <c r="C597" s="283"/>
      <c r="D597" s="283"/>
      <c r="E597" s="283"/>
      <c r="F597" s="283"/>
      <c r="G597" s="208"/>
      <c r="H597" s="208"/>
      <c r="I597" s="208"/>
      <c r="J597" s="208"/>
      <c r="K597" s="208"/>
      <c r="L597" s="208"/>
      <c r="M597" s="208"/>
      <c r="N597" s="208"/>
      <c r="O597" s="208"/>
      <c r="P597" s="208"/>
      <c r="Q597" s="208"/>
      <c r="R597" s="208"/>
      <c r="S597" s="208"/>
      <c r="T597" s="208"/>
      <c r="U597" s="208"/>
      <c r="V597" s="208"/>
      <c r="W597" s="208"/>
      <c r="X597" s="208"/>
      <c r="Y597" s="208"/>
      <c r="Z597" s="208"/>
      <c r="AA597" s="208"/>
      <c r="AB597" s="208"/>
      <c r="AC597" s="208"/>
      <c r="AD597" s="208"/>
      <c r="AE597" s="208"/>
      <c r="AF597" s="208"/>
      <c r="AG597" s="208"/>
      <c r="AH597" s="208"/>
      <c r="AI597" s="208"/>
      <c r="AJ597" s="208"/>
      <c r="AK597" s="208"/>
      <c r="AL597" s="208"/>
      <c r="AM597" s="208"/>
      <c r="AN597" s="208"/>
      <c r="AO597" s="208"/>
      <c r="AP597" s="208"/>
      <c r="AQ597" s="208"/>
      <c r="AR597" s="208"/>
      <c r="AS597" s="207"/>
      <c r="AT597" s="130"/>
      <c r="AU597" s="130"/>
      <c r="AV597" s="130"/>
      <c r="AW597" s="130"/>
      <c r="AX597" s="130"/>
      <c r="AY597" s="130"/>
      <c r="AZ597" s="130"/>
      <c r="BA597" s="130"/>
      <c r="BB597" s="130"/>
      <c r="BC597" s="130"/>
      <c r="BD597" s="130"/>
      <c r="BE597" s="130"/>
      <c r="BF597" s="130"/>
      <c r="BG597" s="130"/>
    </row>
    <row r="598" spans="1:59" s="125" customFormat="1" x14ac:dyDescent="0.25">
      <c r="A598" s="282"/>
      <c r="B598" s="282"/>
      <c r="C598" s="283"/>
      <c r="D598" s="283"/>
      <c r="E598" s="283"/>
      <c r="F598" s="283"/>
      <c r="G598" s="208"/>
      <c r="H598" s="208"/>
      <c r="I598" s="208"/>
      <c r="J598" s="208"/>
      <c r="K598" s="208"/>
      <c r="L598" s="208"/>
      <c r="M598" s="208"/>
      <c r="N598" s="208"/>
      <c r="O598" s="208"/>
      <c r="P598" s="208"/>
      <c r="Q598" s="208"/>
      <c r="R598" s="208"/>
      <c r="S598" s="208"/>
      <c r="T598" s="208"/>
      <c r="U598" s="208"/>
      <c r="V598" s="208"/>
      <c r="W598" s="208"/>
      <c r="X598" s="208"/>
      <c r="Y598" s="208"/>
      <c r="Z598" s="208"/>
      <c r="AA598" s="208"/>
      <c r="AB598" s="208"/>
      <c r="AC598" s="208"/>
      <c r="AD598" s="208"/>
      <c r="AE598" s="208"/>
      <c r="AF598" s="208"/>
      <c r="AG598" s="208"/>
      <c r="AH598" s="208"/>
      <c r="AI598" s="208"/>
      <c r="AJ598" s="208"/>
      <c r="AK598" s="208"/>
      <c r="AL598" s="208"/>
      <c r="AM598" s="208"/>
      <c r="AN598" s="208"/>
      <c r="AO598" s="208"/>
      <c r="AP598" s="208"/>
      <c r="AQ598" s="208"/>
      <c r="AR598" s="208"/>
      <c r="AS598" s="207"/>
      <c r="AT598" s="130"/>
      <c r="AU598" s="130"/>
      <c r="AV598" s="130"/>
      <c r="AW598" s="130"/>
      <c r="AX598" s="130"/>
      <c r="AY598" s="130"/>
      <c r="AZ598" s="130"/>
      <c r="BA598" s="130"/>
      <c r="BB598" s="130"/>
      <c r="BC598" s="130"/>
      <c r="BD598" s="130"/>
      <c r="BE598" s="130"/>
      <c r="BF598" s="130"/>
      <c r="BG598" s="130"/>
    </row>
    <row r="599" spans="1:59" s="125" customFormat="1" x14ac:dyDescent="0.25">
      <c r="A599" s="282"/>
      <c r="B599" s="282"/>
      <c r="C599" s="283"/>
      <c r="D599" s="283"/>
      <c r="E599" s="283"/>
      <c r="F599" s="283"/>
      <c r="G599" s="208"/>
      <c r="H599" s="208"/>
      <c r="I599" s="208"/>
      <c r="J599" s="208"/>
      <c r="K599" s="208"/>
      <c r="L599" s="208"/>
      <c r="M599" s="208"/>
      <c r="N599" s="208"/>
      <c r="O599" s="208"/>
      <c r="P599" s="208"/>
      <c r="Q599" s="208"/>
      <c r="R599" s="208"/>
      <c r="S599" s="208"/>
      <c r="T599" s="208"/>
      <c r="U599" s="208"/>
      <c r="V599" s="208"/>
      <c r="W599" s="208"/>
      <c r="X599" s="208"/>
      <c r="Y599" s="208"/>
      <c r="Z599" s="208"/>
      <c r="AA599" s="208"/>
      <c r="AB599" s="208"/>
      <c r="AC599" s="208"/>
      <c r="AD599" s="208"/>
      <c r="AE599" s="208"/>
      <c r="AF599" s="208"/>
      <c r="AG599" s="208"/>
      <c r="AH599" s="208"/>
      <c r="AI599" s="208"/>
      <c r="AJ599" s="208"/>
      <c r="AK599" s="208"/>
      <c r="AL599" s="208"/>
      <c r="AM599" s="208"/>
      <c r="AN599" s="208"/>
      <c r="AO599" s="208"/>
      <c r="AP599" s="208"/>
      <c r="AQ599" s="208"/>
      <c r="AR599" s="208"/>
      <c r="AS599" s="207"/>
      <c r="AT599" s="130"/>
      <c r="AU599" s="130"/>
      <c r="AV599" s="130"/>
      <c r="AW599" s="130"/>
      <c r="AX599" s="130"/>
      <c r="AY599" s="130"/>
      <c r="AZ599" s="130"/>
      <c r="BA599" s="130"/>
      <c r="BB599" s="130"/>
      <c r="BC599" s="130"/>
      <c r="BD599" s="130"/>
      <c r="BE599" s="130"/>
      <c r="BF599" s="130"/>
      <c r="BG599" s="130"/>
    </row>
    <row r="600" spans="1:59" s="125" customFormat="1" x14ac:dyDescent="0.25">
      <c r="A600" s="282"/>
      <c r="B600" s="282"/>
      <c r="C600" s="283"/>
      <c r="D600" s="283"/>
      <c r="E600" s="283"/>
      <c r="F600" s="283"/>
      <c r="G600" s="208"/>
      <c r="H600" s="208"/>
      <c r="I600" s="208"/>
      <c r="J600" s="208"/>
      <c r="K600" s="208"/>
      <c r="L600" s="208"/>
      <c r="M600" s="208"/>
      <c r="N600" s="208"/>
      <c r="O600" s="208"/>
      <c r="P600" s="208"/>
      <c r="Q600" s="208"/>
      <c r="R600" s="208"/>
      <c r="S600" s="208"/>
      <c r="T600" s="208"/>
      <c r="U600" s="208"/>
      <c r="V600" s="208"/>
      <c r="W600" s="208"/>
      <c r="X600" s="208"/>
      <c r="Y600" s="208"/>
      <c r="Z600" s="208"/>
      <c r="AA600" s="208"/>
      <c r="AB600" s="208"/>
      <c r="AC600" s="208"/>
      <c r="AD600" s="208"/>
      <c r="AE600" s="208"/>
      <c r="AF600" s="208"/>
      <c r="AG600" s="208"/>
      <c r="AH600" s="208"/>
      <c r="AI600" s="208"/>
      <c r="AJ600" s="208"/>
      <c r="AK600" s="208"/>
      <c r="AL600" s="208"/>
      <c r="AM600" s="208"/>
      <c r="AN600" s="208"/>
      <c r="AO600" s="208"/>
      <c r="AP600" s="208"/>
      <c r="AQ600" s="208"/>
      <c r="AR600" s="208"/>
      <c r="AS600" s="207"/>
      <c r="AT600" s="130"/>
      <c r="AU600" s="130"/>
      <c r="AV600" s="130"/>
      <c r="AW600" s="130"/>
      <c r="AX600" s="130"/>
      <c r="AY600" s="130"/>
      <c r="AZ600" s="130"/>
      <c r="BA600" s="130"/>
      <c r="BB600" s="130"/>
      <c r="BC600" s="130"/>
      <c r="BD600" s="130"/>
      <c r="BE600" s="130"/>
      <c r="BF600" s="130"/>
      <c r="BG600" s="130"/>
    </row>
    <row r="601" spans="1:59" s="125" customFormat="1" x14ac:dyDescent="0.25">
      <c r="A601" s="282"/>
      <c r="B601" s="282"/>
      <c r="C601" s="283"/>
      <c r="D601" s="283"/>
      <c r="E601" s="283"/>
      <c r="F601" s="283"/>
      <c r="G601" s="208"/>
      <c r="H601" s="208"/>
      <c r="I601" s="208"/>
      <c r="J601" s="208"/>
      <c r="K601" s="208"/>
      <c r="L601" s="208"/>
      <c r="M601" s="208"/>
      <c r="N601" s="208"/>
      <c r="O601" s="208"/>
      <c r="P601" s="208"/>
      <c r="Q601" s="208"/>
      <c r="R601" s="208"/>
      <c r="S601" s="208"/>
      <c r="T601" s="208"/>
      <c r="U601" s="208"/>
      <c r="V601" s="208"/>
      <c r="W601" s="208"/>
      <c r="X601" s="208"/>
      <c r="Y601" s="208"/>
      <c r="Z601" s="208"/>
      <c r="AA601" s="208"/>
      <c r="AB601" s="208"/>
      <c r="AC601" s="208"/>
      <c r="AD601" s="208"/>
      <c r="AE601" s="208"/>
      <c r="AF601" s="208"/>
      <c r="AG601" s="208"/>
      <c r="AH601" s="208"/>
      <c r="AI601" s="208"/>
      <c r="AJ601" s="208"/>
      <c r="AK601" s="208"/>
      <c r="AL601" s="208"/>
      <c r="AM601" s="208"/>
      <c r="AN601" s="208"/>
      <c r="AO601" s="208"/>
      <c r="AP601" s="208"/>
      <c r="AQ601" s="208"/>
      <c r="AR601" s="208"/>
      <c r="AS601" s="207"/>
      <c r="AT601" s="130"/>
      <c r="AU601" s="130"/>
      <c r="AV601" s="130"/>
      <c r="AW601" s="130"/>
      <c r="AX601" s="130"/>
      <c r="AY601" s="130"/>
      <c r="AZ601" s="130"/>
      <c r="BA601" s="130"/>
      <c r="BB601" s="130"/>
      <c r="BC601" s="130"/>
      <c r="BD601" s="130"/>
      <c r="BE601" s="130"/>
      <c r="BF601" s="130"/>
      <c r="BG601" s="130"/>
    </row>
    <row r="602" spans="1:59" s="125" customFormat="1" x14ac:dyDescent="0.25">
      <c r="A602" s="282"/>
      <c r="B602" s="282"/>
      <c r="C602" s="283"/>
      <c r="D602" s="283"/>
      <c r="E602" s="283"/>
      <c r="F602" s="283"/>
      <c r="G602" s="208"/>
      <c r="H602" s="208"/>
      <c r="I602" s="208"/>
      <c r="J602" s="208"/>
      <c r="K602" s="208"/>
      <c r="L602" s="208"/>
      <c r="M602" s="208"/>
      <c r="N602" s="208"/>
      <c r="O602" s="208"/>
      <c r="P602" s="208"/>
      <c r="Q602" s="208"/>
      <c r="R602" s="208"/>
      <c r="S602" s="208"/>
      <c r="T602" s="208"/>
      <c r="U602" s="208"/>
      <c r="V602" s="208"/>
      <c r="W602" s="208"/>
      <c r="X602" s="208"/>
      <c r="Y602" s="208"/>
      <c r="Z602" s="208"/>
      <c r="AA602" s="208"/>
      <c r="AB602" s="208"/>
      <c r="AC602" s="208"/>
      <c r="AD602" s="208"/>
      <c r="AE602" s="208"/>
      <c r="AF602" s="208"/>
      <c r="AG602" s="208"/>
      <c r="AH602" s="208"/>
      <c r="AI602" s="208"/>
      <c r="AJ602" s="208"/>
      <c r="AK602" s="208"/>
      <c r="AL602" s="208"/>
      <c r="AM602" s="208"/>
      <c r="AN602" s="208"/>
      <c r="AO602" s="208"/>
      <c r="AP602" s="208"/>
      <c r="AQ602" s="208"/>
      <c r="AR602" s="208"/>
      <c r="AS602" s="207"/>
      <c r="AT602" s="130"/>
      <c r="AU602" s="130"/>
      <c r="AV602" s="130"/>
      <c r="AW602" s="130"/>
      <c r="AX602" s="130"/>
      <c r="AY602" s="130"/>
      <c r="AZ602" s="130"/>
      <c r="BA602" s="130"/>
      <c r="BB602" s="130"/>
      <c r="BC602" s="130"/>
      <c r="BD602" s="130"/>
      <c r="BE602" s="130"/>
      <c r="BF602" s="130"/>
      <c r="BG602" s="130"/>
    </row>
    <row r="603" spans="1:59" s="125" customFormat="1" x14ac:dyDescent="0.25">
      <c r="A603" s="282"/>
      <c r="B603" s="282"/>
      <c r="C603" s="283"/>
      <c r="D603" s="283"/>
      <c r="E603" s="283"/>
      <c r="F603" s="283"/>
      <c r="G603" s="208"/>
      <c r="H603" s="208"/>
      <c r="I603" s="208"/>
      <c r="J603" s="208"/>
      <c r="K603" s="208"/>
      <c r="L603" s="208"/>
      <c r="M603" s="208"/>
      <c r="N603" s="208"/>
      <c r="O603" s="208"/>
      <c r="P603" s="208"/>
      <c r="Q603" s="208"/>
      <c r="R603" s="208"/>
      <c r="S603" s="208"/>
      <c r="T603" s="208"/>
      <c r="U603" s="208"/>
      <c r="V603" s="208"/>
      <c r="W603" s="208"/>
      <c r="X603" s="208"/>
      <c r="Y603" s="208"/>
      <c r="Z603" s="208"/>
      <c r="AA603" s="208"/>
      <c r="AB603" s="208"/>
      <c r="AC603" s="208"/>
      <c r="AD603" s="208"/>
      <c r="AE603" s="208"/>
      <c r="AF603" s="208"/>
      <c r="AG603" s="208"/>
      <c r="AH603" s="208"/>
      <c r="AI603" s="208"/>
      <c r="AJ603" s="208"/>
      <c r="AK603" s="208"/>
      <c r="AL603" s="208"/>
      <c r="AM603" s="208"/>
      <c r="AN603" s="208"/>
      <c r="AO603" s="208"/>
      <c r="AP603" s="208"/>
      <c r="AQ603" s="208"/>
      <c r="AR603" s="208"/>
      <c r="AS603" s="207"/>
      <c r="AT603" s="130"/>
      <c r="AU603" s="130"/>
      <c r="AV603" s="130"/>
      <c r="AW603" s="130"/>
      <c r="AX603" s="130"/>
      <c r="AY603" s="130"/>
      <c r="AZ603" s="130"/>
      <c r="BA603" s="130"/>
      <c r="BB603" s="130"/>
      <c r="BC603" s="130"/>
      <c r="BD603" s="130"/>
      <c r="BE603" s="130"/>
      <c r="BF603" s="130"/>
      <c r="BG603" s="130"/>
    </row>
    <row r="604" spans="1:59" s="125" customFormat="1" x14ac:dyDescent="0.25">
      <c r="A604" s="282"/>
      <c r="B604" s="282"/>
      <c r="C604" s="283"/>
      <c r="D604" s="283"/>
      <c r="E604" s="283"/>
      <c r="F604" s="283"/>
      <c r="G604" s="208"/>
      <c r="H604" s="208"/>
      <c r="I604" s="208"/>
      <c r="J604" s="208"/>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c r="AG604" s="208"/>
      <c r="AH604" s="208"/>
      <c r="AI604" s="208"/>
      <c r="AJ604" s="208"/>
      <c r="AK604" s="208"/>
      <c r="AL604" s="208"/>
      <c r="AM604" s="208"/>
      <c r="AN604" s="208"/>
      <c r="AO604" s="208"/>
      <c r="AP604" s="208"/>
      <c r="AQ604" s="208"/>
      <c r="AR604" s="208"/>
      <c r="AS604" s="207"/>
      <c r="AT604" s="130"/>
      <c r="AU604" s="130"/>
      <c r="AV604" s="130"/>
      <c r="AW604" s="130"/>
      <c r="AX604" s="130"/>
      <c r="AY604" s="130"/>
      <c r="AZ604" s="130"/>
      <c r="BA604" s="130"/>
      <c r="BB604" s="130"/>
      <c r="BC604" s="130"/>
      <c r="BD604" s="130"/>
      <c r="BE604" s="130"/>
      <c r="BF604" s="130"/>
      <c r="BG604" s="130"/>
    </row>
    <row r="605" spans="1:59" s="125" customFormat="1" x14ac:dyDescent="0.25">
      <c r="A605" s="282"/>
      <c r="B605" s="282"/>
      <c r="C605" s="283"/>
      <c r="D605" s="283"/>
      <c r="E605" s="283"/>
      <c r="F605" s="283"/>
      <c r="G605" s="208"/>
      <c r="H605" s="208"/>
      <c r="I605" s="208"/>
      <c r="J605" s="208"/>
      <c r="K605" s="208"/>
      <c r="L605" s="208"/>
      <c r="M605" s="208"/>
      <c r="N605" s="208"/>
      <c r="O605" s="208"/>
      <c r="P605" s="208"/>
      <c r="Q605" s="208"/>
      <c r="R605" s="208"/>
      <c r="S605" s="208"/>
      <c r="T605" s="208"/>
      <c r="U605" s="208"/>
      <c r="V605" s="208"/>
      <c r="W605" s="208"/>
      <c r="X605" s="208"/>
      <c r="Y605" s="208"/>
      <c r="Z605" s="208"/>
      <c r="AA605" s="208"/>
      <c r="AB605" s="208"/>
      <c r="AC605" s="208"/>
      <c r="AD605" s="208"/>
      <c r="AE605" s="208"/>
      <c r="AF605" s="208"/>
      <c r="AG605" s="208"/>
      <c r="AH605" s="208"/>
      <c r="AI605" s="208"/>
      <c r="AJ605" s="208"/>
      <c r="AK605" s="208"/>
      <c r="AL605" s="208"/>
      <c r="AM605" s="208"/>
      <c r="AN605" s="208"/>
      <c r="AO605" s="208"/>
      <c r="AP605" s="208"/>
      <c r="AQ605" s="208"/>
      <c r="AR605" s="208"/>
      <c r="AS605" s="207"/>
      <c r="AT605" s="130"/>
      <c r="AU605" s="130"/>
      <c r="AV605" s="130"/>
      <c r="AW605" s="130"/>
      <c r="AX605" s="130"/>
      <c r="AY605" s="130"/>
      <c r="AZ605" s="130"/>
      <c r="BA605" s="130"/>
      <c r="BB605" s="130"/>
      <c r="BC605" s="130"/>
      <c r="BD605" s="130"/>
      <c r="BE605" s="130"/>
      <c r="BF605" s="130"/>
      <c r="BG605" s="130"/>
    </row>
    <row r="606" spans="1:59" s="125" customFormat="1" x14ac:dyDescent="0.25">
      <c r="A606" s="282"/>
      <c r="B606" s="282"/>
      <c r="C606" s="283"/>
      <c r="D606" s="283"/>
      <c r="E606" s="283"/>
      <c r="F606" s="283"/>
      <c r="G606" s="208"/>
      <c r="H606" s="208"/>
      <c r="I606" s="208"/>
      <c r="J606" s="208"/>
      <c r="K606" s="208"/>
      <c r="L606" s="208"/>
      <c r="M606" s="208"/>
      <c r="N606" s="208"/>
      <c r="O606" s="208"/>
      <c r="P606" s="208"/>
      <c r="Q606" s="208"/>
      <c r="R606" s="208"/>
      <c r="S606" s="208"/>
      <c r="T606" s="208"/>
      <c r="U606" s="208"/>
      <c r="V606" s="208"/>
      <c r="W606" s="208"/>
      <c r="X606" s="208"/>
      <c r="Y606" s="208"/>
      <c r="Z606" s="208"/>
      <c r="AA606" s="208"/>
      <c r="AB606" s="208"/>
      <c r="AC606" s="208"/>
      <c r="AD606" s="208"/>
      <c r="AE606" s="208"/>
      <c r="AF606" s="208"/>
      <c r="AG606" s="208"/>
      <c r="AH606" s="208"/>
      <c r="AI606" s="208"/>
      <c r="AJ606" s="208"/>
      <c r="AK606" s="208"/>
      <c r="AL606" s="208"/>
      <c r="AM606" s="208"/>
      <c r="AN606" s="208"/>
      <c r="AO606" s="208"/>
      <c r="AP606" s="208"/>
      <c r="AQ606" s="208"/>
      <c r="AR606" s="208"/>
      <c r="AS606" s="207"/>
      <c r="AT606" s="130"/>
      <c r="AU606" s="130"/>
      <c r="AV606" s="130"/>
      <c r="AW606" s="130"/>
      <c r="AX606" s="130"/>
      <c r="AY606" s="130"/>
      <c r="AZ606" s="130"/>
      <c r="BA606" s="130"/>
      <c r="BB606" s="130"/>
      <c r="BC606" s="130"/>
      <c r="BD606" s="130"/>
      <c r="BE606" s="130"/>
      <c r="BF606" s="130"/>
      <c r="BG606" s="130"/>
    </row>
    <row r="607" spans="1:59" s="125" customFormat="1" x14ac:dyDescent="0.25">
      <c r="A607" s="282"/>
      <c r="B607" s="282"/>
      <c r="C607" s="283"/>
      <c r="D607" s="283"/>
      <c r="E607" s="283"/>
      <c r="F607" s="283"/>
      <c r="G607" s="208"/>
      <c r="H607" s="208"/>
      <c r="I607" s="208"/>
      <c r="J607" s="208"/>
      <c r="K607" s="208"/>
      <c r="L607" s="208"/>
      <c r="M607" s="208"/>
      <c r="N607" s="208"/>
      <c r="O607" s="208"/>
      <c r="P607" s="208"/>
      <c r="Q607" s="208"/>
      <c r="R607" s="208"/>
      <c r="S607" s="208"/>
      <c r="T607" s="208"/>
      <c r="U607" s="208"/>
      <c r="V607" s="208"/>
      <c r="W607" s="208"/>
      <c r="X607" s="208"/>
      <c r="Y607" s="208"/>
      <c r="Z607" s="208"/>
      <c r="AA607" s="208"/>
      <c r="AB607" s="208"/>
      <c r="AC607" s="208"/>
      <c r="AD607" s="208"/>
      <c r="AE607" s="208"/>
      <c r="AF607" s="208"/>
      <c r="AG607" s="208"/>
      <c r="AH607" s="208"/>
      <c r="AI607" s="208"/>
      <c r="AJ607" s="208"/>
      <c r="AK607" s="208"/>
      <c r="AL607" s="208"/>
      <c r="AM607" s="208"/>
      <c r="AN607" s="208"/>
      <c r="AO607" s="208"/>
      <c r="AP607" s="208"/>
      <c r="AQ607" s="208"/>
      <c r="AR607" s="208"/>
      <c r="AS607" s="207"/>
      <c r="AT607" s="130"/>
      <c r="AU607" s="130"/>
      <c r="AV607" s="130"/>
      <c r="AW607" s="130"/>
      <c r="AX607" s="130"/>
      <c r="AY607" s="130"/>
      <c r="AZ607" s="130"/>
      <c r="BA607" s="130"/>
      <c r="BB607" s="130"/>
      <c r="BC607" s="130"/>
      <c r="BD607" s="130"/>
      <c r="BE607" s="130"/>
      <c r="BF607" s="130"/>
      <c r="BG607" s="130"/>
    </row>
    <row r="608" spans="1:59" s="125" customFormat="1" x14ac:dyDescent="0.25">
      <c r="A608" s="282"/>
      <c r="B608" s="282"/>
      <c r="C608" s="283"/>
      <c r="D608" s="283"/>
      <c r="E608" s="283"/>
      <c r="F608" s="283"/>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c r="AG608" s="208"/>
      <c r="AH608" s="208"/>
      <c r="AI608" s="208"/>
      <c r="AJ608" s="208"/>
      <c r="AK608" s="208"/>
      <c r="AL608" s="208"/>
      <c r="AM608" s="208"/>
      <c r="AN608" s="208"/>
      <c r="AO608" s="208"/>
      <c r="AP608" s="208"/>
      <c r="AQ608" s="208"/>
      <c r="AR608" s="208"/>
      <c r="AS608" s="207"/>
      <c r="AT608" s="130"/>
      <c r="AU608" s="130"/>
      <c r="AV608" s="130"/>
      <c r="AW608" s="130"/>
      <c r="AX608" s="130"/>
      <c r="AY608" s="130"/>
      <c r="AZ608" s="130"/>
      <c r="BA608" s="130"/>
      <c r="BB608" s="130"/>
      <c r="BC608" s="130"/>
      <c r="BD608" s="130"/>
      <c r="BE608" s="130"/>
      <c r="BF608" s="130"/>
      <c r="BG608" s="130"/>
    </row>
    <row r="609" spans="1:59" s="125" customFormat="1" x14ac:dyDescent="0.25">
      <c r="A609" s="282"/>
      <c r="B609" s="282"/>
      <c r="C609" s="283"/>
      <c r="D609" s="283"/>
      <c r="E609" s="283"/>
      <c r="F609" s="283"/>
      <c r="G609" s="208"/>
      <c r="H609" s="208"/>
      <c r="I609" s="208"/>
      <c r="J609" s="208"/>
      <c r="K609" s="208"/>
      <c r="L609" s="208"/>
      <c r="M609" s="208"/>
      <c r="N609" s="208"/>
      <c r="O609" s="208"/>
      <c r="P609" s="208"/>
      <c r="Q609" s="208"/>
      <c r="R609" s="208"/>
      <c r="S609" s="208"/>
      <c r="T609" s="208"/>
      <c r="U609" s="208"/>
      <c r="V609" s="208"/>
      <c r="W609" s="208"/>
      <c r="X609" s="208"/>
      <c r="Y609" s="208"/>
      <c r="Z609" s="208"/>
      <c r="AA609" s="208"/>
      <c r="AB609" s="208"/>
      <c r="AC609" s="208"/>
      <c r="AD609" s="208"/>
      <c r="AE609" s="208"/>
      <c r="AF609" s="208"/>
      <c r="AG609" s="208"/>
      <c r="AH609" s="208"/>
      <c r="AI609" s="208"/>
      <c r="AJ609" s="208"/>
      <c r="AK609" s="208"/>
      <c r="AL609" s="208"/>
      <c r="AM609" s="208"/>
      <c r="AN609" s="208"/>
      <c r="AO609" s="208"/>
      <c r="AP609" s="208"/>
      <c r="AQ609" s="208"/>
      <c r="AR609" s="208"/>
      <c r="AS609" s="207"/>
      <c r="AT609" s="130"/>
      <c r="AU609" s="130"/>
      <c r="AV609" s="130"/>
      <c r="AW609" s="130"/>
      <c r="AX609" s="130"/>
      <c r="AY609" s="130"/>
      <c r="AZ609" s="130"/>
      <c r="BA609" s="130"/>
      <c r="BB609" s="130"/>
      <c r="BC609" s="130"/>
      <c r="BD609" s="130"/>
      <c r="BE609" s="130"/>
      <c r="BF609" s="130"/>
      <c r="BG609" s="130"/>
    </row>
    <row r="610" spans="1:59" s="125" customFormat="1" x14ac:dyDescent="0.25">
      <c r="A610" s="282"/>
      <c r="B610" s="282"/>
      <c r="C610" s="283"/>
      <c r="D610" s="283"/>
      <c r="E610" s="283"/>
      <c r="F610" s="283"/>
      <c r="G610" s="208"/>
      <c r="H610" s="208"/>
      <c r="I610" s="208"/>
      <c r="J610" s="208"/>
      <c r="K610" s="208"/>
      <c r="L610" s="208"/>
      <c r="M610" s="208"/>
      <c r="N610" s="208"/>
      <c r="O610" s="208"/>
      <c r="P610" s="208"/>
      <c r="Q610" s="208"/>
      <c r="R610" s="208"/>
      <c r="S610" s="208"/>
      <c r="T610" s="208"/>
      <c r="U610" s="208"/>
      <c r="V610" s="208"/>
      <c r="W610" s="208"/>
      <c r="X610" s="208"/>
      <c r="Y610" s="208"/>
      <c r="Z610" s="208"/>
      <c r="AA610" s="208"/>
      <c r="AB610" s="208"/>
      <c r="AC610" s="208"/>
      <c r="AD610" s="208"/>
      <c r="AE610" s="208"/>
      <c r="AF610" s="208"/>
      <c r="AG610" s="208"/>
      <c r="AH610" s="208"/>
      <c r="AI610" s="208"/>
      <c r="AJ610" s="208"/>
      <c r="AK610" s="208"/>
      <c r="AL610" s="208"/>
      <c r="AM610" s="208"/>
      <c r="AN610" s="208"/>
      <c r="AO610" s="208"/>
      <c r="AP610" s="208"/>
      <c r="AQ610" s="208"/>
      <c r="AR610" s="208"/>
      <c r="AS610" s="207"/>
      <c r="AT610" s="130"/>
      <c r="AU610" s="130"/>
      <c r="AV610" s="130"/>
      <c r="AW610" s="130"/>
      <c r="AX610" s="130"/>
      <c r="AY610" s="130"/>
      <c r="AZ610" s="130"/>
      <c r="BA610" s="130"/>
      <c r="BB610" s="130"/>
      <c r="BC610" s="130"/>
      <c r="BD610" s="130"/>
      <c r="BE610" s="130"/>
      <c r="BF610" s="130"/>
      <c r="BG610" s="130"/>
    </row>
    <row r="611" spans="1:59" s="125" customFormat="1" x14ac:dyDescent="0.25">
      <c r="A611" s="282"/>
      <c r="B611" s="282"/>
      <c r="C611" s="283"/>
      <c r="D611" s="283"/>
      <c r="E611" s="283"/>
      <c r="F611" s="283"/>
      <c r="G611" s="208"/>
      <c r="H611" s="208"/>
      <c r="I611" s="208"/>
      <c r="J611" s="208"/>
      <c r="K611" s="208"/>
      <c r="L611" s="208"/>
      <c r="M611" s="208"/>
      <c r="N611" s="208"/>
      <c r="O611" s="208"/>
      <c r="P611" s="208"/>
      <c r="Q611" s="208"/>
      <c r="R611" s="208"/>
      <c r="S611" s="208"/>
      <c r="T611" s="208"/>
      <c r="U611" s="208"/>
      <c r="V611" s="208"/>
      <c r="W611" s="208"/>
      <c r="X611" s="208"/>
      <c r="Y611" s="208"/>
      <c r="Z611" s="208"/>
      <c r="AA611" s="208"/>
      <c r="AB611" s="208"/>
      <c r="AC611" s="208"/>
      <c r="AD611" s="208"/>
      <c r="AE611" s="208"/>
      <c r="AF611" s="208"/>
      <c r="AG611" s="208"/>
      <c r="AH611" s="208"/>
      <c r="AI611" s="208"/>
      <c r="AJ611" s="208"/>
      <c r="AK611" s="208"/>
      <c r="AL611" s="208"/>
      <c r="AM611" s="208"/>
      <c r="AN611" s="208"/>
      <c r="AO611" s="208"/>
      <c r="AP611" s="208"/>
      <c r="AQ611" s="208"/>
      <c r="AR611" s="208"/>
      <c r="AS611" s="207"/>
      <c r="AT611" s="130"/>
      <c r="AU611" s="130"/>
      <c r="AV611" s="130"/>
      <c r="AW611" s="130"/>
      <c r="AX611" s="130"/>
      <c r="AY611" s="130"/>
      <c r="AZ611" s="130"/>
      <c r="BA611" s="130"/>
      <c r="BB611" s="130"/>
      <c r="BC611" s="130"/>
      <c r="BD611" s="130"/>
      <c r="BE611" s="130"/>
      <c r="BF611" s="130"/>
      <c r="BG611" s="130"/>
    </row>
    <row r="612" spans="1:59" s="125" customFormat="1" x14ac:dyDescent="0.25">
      <c r="A612" s="282"/>
      <c r="B612" s="282"/>
      <c r="C612" s="283"/>
      <c r="D612" s="283"/>
      <c r="E612" s="283"/>
      <c r="F612" s="283"/>
      <c r="G612" s="208"/>
      <c r="H612" s="208"/>
      <c r="I612" s="208"/>
      <c r="J612" s="208"/>
      <c r="K612" s="208"/>
      <c r="L612" s="208"/>
      <c r="M612" s="208"/>
      <c r="N612" s="208"/>
      <c r="O612" s="208"/>
      <c r="P612" s="208"/>
      <c r="Q612" s="208"/>
      <c r="R612" s="208"/>
      <c r="S612" s="208"/>
      <c r="T612" s="208"/>
      <c r="U612" s="208"/>
      <c r="V612" s="208"/>
      <c r="W612" s="208"/>
      <c r="X612" s="208"/>
      <c r="Y612" s="208"/>
      <c r="Z612" s="208"/>
      <c r="AA612" s="208"/>
      <c r="AB612" s="208"/>
      <c r="AC612" s="208"/>
      <c r="AD612" s="208"/>
      <c r="AE612" s="208"/>
      <c r="AF612" s="208"/>
      <c r="AG612" s="208"/>
      <c r="AH612" s="208"/>
      <c r="AI612" s="208"/>
      <c r="AJ612" s="208"/>
      <c r="AK612" s="208"/>
      <c r="AL612" s="208"/>
      <c r="AM612" s="208"/>
      <c r="AN612" s="208"/>
      <c r="AO612" s="208"/>
      <c r="AP612" s="208"/>
      <c r="AQ612" s="208"/>
      <c r="AR612" s="208"/>
      <c r="AS612" s="207"/>
      <c r="AT612" s="130"/>
      <c r="AU612" s="130"/>
      <c r="AV612" s="130"/>
      <c r="AW612" s="130"/>
      <c r="AX612" s="130"/>
      <c r="AY612" s="130"/>
      <c r="AZ612" s="130"/>
      <c r="BA612" s="130"/>
      <c r="BB612" s="130"/>
      <c r="BC612" s="130"/>
      <c r="BD612" s="130"/>
      <c r="BE612" s="130"/>
      <c r="BF612" s="130"/>
      <c r="BG612" s="130"/>
    </row>
    <row r="613" spans="1:59" s="125" customFormat="1" x14ac:dyDescent="0.25">
      <c r="A613" s="282"/>
      <c r="B613" s="282"/>
      <c r="C613" s="283"/>
      <c r="D613" s="283"/>
      <c r="E613" s="283"/>
      <c r="F613" s="283"/>
      <c r="G613" s="208"/>
      <c r="H613" s="208"/>
      <c r="I613" s="208"/>
      <c r="J613" s="208"/>
      <c r="K613" s="208"/>
      <c r="L613" s="208"/>
      <c r="M613" s="208"/>
      <c r="N613" s="208"/>
      <c r="O613" s="208"/>
      <c r="P613" s="208"/>
      <c r="Q613" s="208"/>
      <c r="R613" s="208"/>
      <c r="S613" s="208"/>
      <c r="T613" s="208"/>
      <c r="U613" s="208"/>
      <c r="V613" s="208"/>
      <c r="W613" s="208"/>
      <c r="X613" s="208"/>
      <c r="Y613" s="208"/>
      <c r="Z613" s="208"/>
      <c r="AA613" s="208"/>
      <c r="AB613" s="208"/>
      <c r="AC613" s="208"/>
      <c r="AD613" s="208"/>
      <c r="AE613" s="208"/>
      <c r="AF613" s="208"/>
      <c r="AG613" s="208"/>
      <c r="AH613" s="208"/>
      <c r="AI613" s="208"/>
      <c r="AJ613" s="208"/>
      <c r="AK613" s="208"/>
      <c r="AL613" s="208"/>
      <c r="AM613" s="208"/>
      <c r="AN613" s="208"/>
      <c r="AO613" s="208"/>
      <c r="AP613" s="208"/>
      <c r="AQ613" s="208"/>
      <c r="AR613" s="208"/>
      <c r="AS613" s="207"/>
      <c r="AT613" s="130"/>
      <c r="AU613" s="130"/>
      <c r="AV613" s="130"/>
      <c r="AW613" s="130"/>
      <c r="AX613" s="130"/>
      <c r="AY613" s="130"/>
      <c r="AZ613" s="130"/>
      <c r="BA613" s="130"/>
      <c r="BB613" s="130"/>
      <c r="BC613" s="130"/>
      <c r="BD613" s="130"/>
      <c r="BE613" s="130"/>
      <c r="BF613" s="130"/>
      <c r="BG613" s="130"/>
    </row>
    <row r="614" spans="1:59" s="125" customFormat="1" x14ac:dyDescent="0.25">
      <c r="A614" s="282"/>
      <c r="B614" s="282"/>
      <c r="C614" s="283"/>
      <c r="D614" s="283"/>
      <c r="E614" s="283"/>
      <c r="F614" s="283"/>
      <c r="G614" s="208"/>
      <c r="H614" s="208"/>
      <c r="I614" s="208"/>
      <c r="J614" s="208"/>
      <c r="K614" s="208"/>
      <c r="L614" s="208"/>
      <c r="M614" s="208"/>
      <c r="N614" s="208"/>
      <c r="O614" s="208"/>
      <c r="P614" s="208"/>
      <c r="Q614" s="208"/>
      <c r="R614" s="208"/>
      <c r="S614" s="208"/>
      <c r="T614" s="208"/>
      <c r="U614" s="208"/>
      <c r="V614" s="208"/>
      <c r="W614" s="208"/>
      <c r="X614" s="208"/>
      <c r="Y614" s="208"/>
      <c r="Z614" s="208"/>
      <c r="AA614" s="208"/>
      <c r="AB614" s="208"/>
      <c r="AC614" s="208"/>
      <c r="AD614" s="208"/>
      <c r="AE614" s="208"/>
      <c r="AF614" s="208"/>
      <c r="AG614" s="208"/>
      <c r="AH614" s="208"/>
      <c r="AI614" s="208"/>
      <c r="AJ614" s="208"/>
      <c r="AK614" s="208"/>
      <c r="AL614" s="208"/>
      <c r="AM614" s="208"/>
      <c r="AN614" s="208"/>
      <c r="AO614" s="208"/>
      <c r="AP614" s="208"/>
      <c r="AQ614" s="208"/>
      <c r="AR614" s="208"/>
      <c r="AS614" s="207"/>
      <c r="AT614" s="130"/>
      <c r="AU614" s="130"/>
      <c r="AV614" s="130"/>
      <c r="AW614" s="130"/>
      <c r="AX614" s="130"/>
      <c r="AY614" s="130"/>
      <c r="AZ614" s="130"/>
      <c r="BA614" s="130"/>
      <c r="BB614" s="130"/>
      <c r="BC614" s="130"/>
      <c r="BD614" s="130"/>
      <c r="BE614" s="130"/>
      <c r="BF614" s="130"/>
      <c r="BG614" s="130"/>
    </row>
    <row r="615" spans="1:59" s="125" customFormat="1" x14ac:dyDescent="0.25">
      <c r="A615" s="282"/>
      <c r="B615" s="282"/>
      <c r="C615" s="283"/>
      <c r="D615" s="283"/>
      <c r="E615" s="283"/>
      <c r="F615" s="283"/>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c r="AG615" s="208"/>
      <c r="AH615" s="208"/>
      <c r="AI615" s="208"/>
      <c r="AJ615" s="208"/>
      <c r="AK615" s="208"/>
      <c r="AL615" s="208"/>
      <c r="AM615" s="208"/>
      <c r="AN615" s="208"/>
      <c r="AO615" s="208"/>
      <c r="AP615" s="208"/>
      <c r="AQ615" s="208"/>
      <c r="AR615" s="208"/>
      <c r="AS615" s="207"/>
      <c r="AT615" s="130"/>
      <c r="AU615" s="130"/>
      <c r="AV615" s="130"/>
      <c r="AW615" s="130"/>
      <c r="AX615" s="130"/>
      <c r="AY615" s="130"/>
      <c r="AZ615" s="130"/>
      <c r="BA615" s="130"/>
      <c r="BB615" s="130"/>
      <c r="BC615" s="130"/>
      <c r="BD615" s="130"/>
      <c r="BE615" s="130"/>
      <c r="BF615" s="130"/>
      <c r="BG615" s="130"/>
    </row>
    <row r="616" spans="1:59" s="125" customFormat="1" x14ac:dyDescent="0.25">
      <c r="A616" s="282"/>
      <c r="B616" s="282"/>
      <c r="C616" s="283"/>
      <c r="D616" s="283"/>
      <c r="E616" s="283"/>
      <c r="F616" s="283"/>
      <c r="G616" s="208"/>
      <c r="H616" s="208"/>
      <c r="I616" s="208"/>
      <c r="J616" s="208"/>
      <c r="K616" s="208"/>
      <c r="L616" s="208"/>
      <c r="M616" s="208"/>
      <c r="N616" s="208"/>
      <c r="O616" s="208"/>
      <c r="P616" s="208"/>
      <c r="Q616" s="208"/>
      <c r="R616" s="208"/>
      <c r="S616" s="208"/>
      <c r="T616" s="208"/>
      <c r="U616" s="208"/>
      <c r="V616" s="208"/>
      <c r="W616" s="208"/>
      <c r="X616" s="208"/>
      <c r="Y616" s="208"/>
      <c r="Z616" s="208"/>
      <c r="AA616" s="208"/>
      <c r="AB616" s="208"/>
      <c r="AC616" s="208"/>
      <c r="AD616" s="208"/>
      <c r="AE616" s="208"/>
      <c r="AF616" s="208"/>
      <c r="AG616" s="208"/>
      <c r="AH616" s="208"/>
      <c r="AI616" s="208"/>
      <c r="AJ616" s="208"/>
      <c r="AK616" s="208"/>
      <c r="AL616" s="208"/>
      <c r="AM616" s="208"/>
      <c r="AN616" s="208"/>
      <c r="AO616" s="208"/>
      <c r="AP616" s="208"/>
      <c r="AQ616" s="208"/>
      <c r="AR616" s="208"/>
      <c r="AS616" s="207"/>
      <c r="AT616" s="130"/>
      <c r="AU616" s="130"/>
      <c r="AV616" s="130"/>
      <c r="AW616" s="130"/>
      <c r="AX616" s="130"/>
      <c r="AY616" s="130"/>
      <c r="AZ616" s="130"/>
      <c r="BA616" s="130"/>
      <c r="BB616" s="130"/>
      <c r="BC616" s="130"/>
      <c r="BD616" s="130"/>
      <c r="BE616" s="130"/>
      <c r="BF616" s="130"/>
      <c r="BG616" s="130"/>
    </row>
    <row r="617" spans="1:59" s="125" customFormat="1" x14ac:dyDescent="0.25">
      <c r="A617" s="282"/>
      <c r="B617" s="282"/>
      <c r="C617" s="283"/>
      <c r="D617" s="283"/>
      <c r="E617" s="283"/>
      <c r="F617" s="283"/>
      <c r="G617" s="208"/>
      <c r="H617" s="208"/>
      <c r="I617" s="208"/>
      <c r="J617" s="208"/>
      <c r="K617" s="208"/>
      <c r="L617" s="208"/>
      <c r="M617" s="208"/>
      <c r="N617" s="208"/>
      <c r="O617" s="208"/>
      <c r="P617" s="208"/>
      <c r="Q617" s="208"/>
      <c r="R617" s="208"/>
      <c r="S617" s="208"/>
      <c r="T617" s="208"/>
      <c r="U617" s="208"/>
      <c r="V617" s="208"/>
      <c r="W617" s="208"/>
      <c r="X617" s="208"/>
      <c r="Y617" s="208"/>
      <c r="Z617" s="208"/>
      <c r="AA617" s="208"/>
      <c r="AB617" s="208"/>
      <c r="AC617" s="208"/>
      <c r="AD617" s="208"/>
      <c r="AE617" s="208"/>
      <c r="AF617" s="208"/>
      <c r="AG617" s="208"/>
      <c r="AH617" s="208"/>
      <c r="AI617" s="208"/>
      <c r="AJ617" s="208"/>
      <c r="AK617" s="208"/>
      <c r="AL617" s="208"/>
      <c r="AM617" s="208"/>
      <c r="AN617" s="208"/>
      <c r="AO617" s="208"/>
      <c r="AP617" s="208"/>
      <c r="AQ617" s="208"/>
      <c r="AR617" s="208"/>
      <c r="AS617" s="207"/>
      <c r="AT617" s="130"/>
      <c r="AU617" s="130"/>
      <c r="AV617" s="130"/>
      <c r="AW617" s="130"/>
      <c r="AX617" s="130"/>
      <c r="AY617" s="130"/>
      <c r="AZ617" s="130"/>
      <c r="BA617" s="130"/>
      <c r="BB617" s="130"/>
      <c r="BC617" s="130"/>
      <c r="BD617" s="130"/>
      <c r="BE617" s="130"/>
      <c r="BF617" s="130"/>
      <c r="BG617" s="130"/>
    </row>
    <row r="618" spans="1:59" s="125" customFormat="1" x14ac:dyDescent="0.25">
      <c r="A618" s="282"/>
      <c r="B618" s="282"/>
      <c r="C618" s="283"/>
      <c r="D618" s="283"/>
      <c r="E618" s="283"/>
      <c r="F618" s="283"/>
      <c r="G618" s="208"/>
      <c r="H618" s="208"/>
      <c r="I618" s="208"/>
      <c r="J618" s="208"/>
      <c r="K618" s="208"/>
      <c r="L618" s="208"/>
      <c r="M618" s="208"/>
      <c r="N618" s="208"/>
      <c r="O618" s="208"/>
      <c r="P618" s="208"/>
      <c r="Q618" s="208"/>
      <c r="R618" s="208"/>
      <c r="S618" s="208"/>
      <c r="T618" s="208"/>
      <c r="U618" s="208"/>
      <c r="V618" s="208"/>
      <c r="W618" s="208"/>
      <c r="X618" s="208"/>
      <c r="Y618" s="208"/>
      <c r="Z618" s="208"/>
      <c r="AA618" s="208"/>
      <c r="AB618" s="208"/>
      <c r="AC618" s="208"/>
      <c r="AD618" s="208"/>
      <c r="AE618" s="208"/>
      <c r="AF618" s="208"/>
      <c r="AG618" s="208"/>
      <c r="AH618" s="208"/>
      <c r="AI618" s="208"/>
      <c r="AJ618" s="208"/>
      <c r="AK618" s="208"/>
      <c r="AL618" s="208"/>
      <c r="AM618" s="208"/>
      <c r="AN618" s="208"/>
      <c r="AO618" s="208"/>
      <c r="AP618" s="208"/>
      <c r="AQ618" s="208"/>
      <c r="AR618" s="208"/>
      <c r="AS618" s="207"/>
      <c r="AT618" s="130"/>
      <c r="AU618" s="130"/>
      <c r="AV618" s="130"/>
      <c r="AW618" s="130"/>
      <c r="AX618" s="130"/>
      <c r="AY618" s="130"/>
      <c r="AZ618" s="130"/>
      <c r="BA618" s="130"/>
      <c r="BB618" s="130"/>
      <c r="BC618" s="130"/>
      <c r="BD618" s="130"/>
      <c r="BE618" s="130"/>
      <c r="BF618" s="130"/>
      <c r="BG618" s="130"/>
    </row>
    <row r="619" spans="1:59" s="125" customFormat="1" x14ac:dyDescent="0.25">
      <c r="A619" s="282"/>
      <c r="B619" s="282"/>
      <c r="C619" s="283"/>
      <c r="D619" s="283"/>
      <c r="E619" s="283"/>
      <c r="F619" s="283"/>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208"/>
      <c r="AE619" s="208"/>
      <c r="AF619" s="208"/>
      <c r="AG619" s="208"/>
      <c r="AH619" s="208"/>
      <c r="AI619" s="208"/>
      <c r="AJ619" s="208"/>
      <c r="AK619" s="208"/>
      <c r="AL619" s="208"/>
      <c r="AM619" s="208"/>
      <c r="AN619" s="208"/>
      <c r="AO619" s="208"/>
      <c r="AP619" s="208"/>
      <c r="AQ619" s="208"/>
      <c r="AR619" s="208"/>
      <c r="AS619" s="207"/>
      <c r="AT619" s="130"/>
      <c r="AU619" s="130"/>
      <c r="AV619" s="130"/>
      <c r="AW619" s="130"/>
      <c r="AX619" s="130"/>
      <c r="AY619" s="130"/>
      <c r="AZ619" s="130"/>
      <c r="BA619" s="130"/>
      <c r="BB619" s="130"/>
      <c r="BC619" s="130"/>
      <c r="BD619" s="130"/>
      <c r="BE619" s="130"/>
      <c r="BF619" s="130"/>
      <c r="BG619" s="130"/>
    </row>
    <row r="620" spans="1:59" s="125" customFormat="1" x14ac:dyDescent="0.25">
      <c r="A620" s="282"/>
      <c r="B620" s="282"/>
      <c r="C620" s="283"/>
      <c r="D620" s="283"/>
      <c r="E620" s="283"/>
      <c r="F620" s="283"/>
      <c r="G620" s="208"/>
      <c r="H620" s="208"/>
      <c r="I620" s="208"/>
      <c r="J620" s="208"/>
      <c r="K620" s="208"/>
      <c r="L620" s="208"/>
      <c r="M620" s="208"/>
      <c r="N620" s="208"/>
      <c r="O620" s="208"/>
      <c r="P620" s="208"/>
      <c r="Q620" s="208"/>
      <c r="R620" s="208"/>
      <c r="S620" s="208"/>
      <c r="T620" s="208"/>
      <c r="U620" s="208"/>
      <c r="V620" s="208"/>
      <c r="W620" s="208"/>
      <c r="X620" s="208"/>
      <c r="Y620" s="208"/>
      <c r="Z620" s="208"/>
      <c r="AA620" s="208"/>
      <c r="AB620" s="208"/>
      <c r="AC620" s="208"/>
      <c r="AD620" s="208"/>
      <c r="AE620" s="208"/>
      <c r="AF620" s="208"/>
      <c r="AG620" s="208"/>
      <c r="AH620" s="208"/>
      <c r="AI620" s="208"/>
      <c r="AJ620" s="208"/>
      <c r="AK620" s="208"/>
      <c r="AL620" s="208"/>
      <c r="AM620" s="208"/>
      <c r="AN620" s="208"/>
      <c r="AO620" s="208"/>
      <c r="AP620" s="208"/>
      <c r="AQ620" s="208"/>
      <c r="AR620" s="208"/>
      <c r="AS620" s="207"/>
      <c r="AT620" s="130"/>
      <c r="AU620" s="130"/>
      <c r="AV620" s="130"/>
      <c r="AW620" s="130"/>
      <c r="AX620" s="130"/>
      <c r="AY620" s="130"/>
      <c r="AZ620" s="130"/>
      <c r="BA620" s="130"/>
      <c r="BB620" s="130"/>
      <c r="BC620" s="130"/>
      <c r="BD620" s="130"/>
      <c r="BE620" s="130"/>
      <c r="BF620" s="130"/>
      <c r="BG620" s="130"/>
    </row>
    <row r="621" spans="1:59" s="125" customFormat="1" x14ac:dyDescent="0.25">
      <c r="A621" s="282"/>
      <c r="B621" s="282"/>
      <c r="C621" s="283"/>
      <c r="D621" s="283"/>
      <c r="E621" s="283"/>
      <c r="F621" s="283"/>
      <c r="G621" s="208"/>
      <c r="H621" s="208"/>
      <c r="I621" s="208"/>
      <c r="J621" s="208"/>
      <c r="K621" s="208"/>
      <c r="L621" s="208"/>
      <c r="M621" s="208"/>
      <c r="N621" s="208"/>
      <c r="O621" s="208"/>
      <c r="P621" s="208"/>
      <c r="Q621" s="208"/>
      <c r="R621" s="208"/>
      <c r="S621" s="208"/>
      <c r="T621" s="208"/>
      <c r="U621" s="208"/>
      <c r="V621" s="208"/>
      <c r="W621" s="208"/>
      <c r="X621" s="208"/>
      <c r="Y621" s="208"/>
      <c r="Z621" s="208"/>
      <c r="AA621" s="208"/>
      <c r="AB621" s="208"/>
      <c r="AC621" s="208"/>
      <c r="AD621" s="208"/>
      <c r="AE621" s="208"/>
      <c r="AF621" s="208"/>
      <c r="AG621" s="208"/>
      <c r="AH621" s="208"/>
      <c r="AI621" s="208"/>
      <c r="AJ621" s="208"/>
      <c r="AK621" s="208"/>
      <c r="AL621" s="208"/>
      <c r="AM621" s="208"/>
      <c r="AN621" s="208"/>
      <c r="AO621" s="208"/>
      <c r="AP621" s="208"/>
      <c r="AQ621" s="208"/>
      <c r="AR621" s="208"/>
      <c r="AS621" s="207"/>
      <c r="AT621" s="130"/>
      <c r="AU621" s="130"/>
      <c r="AV621" s="130"/>
      <c r="AW621" s="130"/>
      <c r="AX621" s="130"/>
      <c r="AY621" s="130"/>
      <c r="AZ621" s="130"/>
      <c r="BA621" s="130"/>
      <c r="BB621" s="130"/>
      <c r="BC621" s="130"/>
      <c r="BD621" s="130"/>
      <c r="BE621" s="130"/>
      <c r="BF621" s="130"/>
      <c r="BG621" s="130"/>
    </row>
    <row r="622" spans="1:59" s="125" customFormat="1" x14ac:dyDescent="0.25">
      <c r="A622" s="282"/>
      <c r="B622" s="282"/>
      <c r="C622" s="283"/>
      <c r="D622" s="283"/>
      <c r="E622" s="283"/>
      <c r="F622" s="283"/>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c r="AG622" s="208"/>
      <c r="AH622" s="208"/>
      <c r="AI622" s="208"/>
      <c r="AJ622" s="208"/>
      <c r="AK622" s="208"/>
      <c r="AL622" s="208"/>
      <c r="AM622" s="208"/>
      <c r="AN622" s="208"/>
      <c r="AO622" s="208"/>
      <c r="AP622" s="208"/>
      <c r="AQ622" s="208"/>
      <c r="AR622" s="208"/>
      <c r="AS622" s="207"/>
      <c r="AT622" s="130"/>
      <c r="AU622" s="130"/>
      <c r="AV622" s="130"/>
      <c r="AW622" s="130"/>
      <c r="AX622" s="130"/>
      <c r="AY622" s="130"/>
      <c r="AZ622" s="130"/>
      <c r="BA622" s="130"/>
      <c r="BB622" s="130"/>
      <c r="BC622" s="130"/>
      <c r="BD622" s="130"/>
      <c r="BE622" s="130"/>
      <c r="BF622" s="130"/>
      <c r="BG622" s="130"/>
    </row>
    <row r="623" spans="1:59" s="125" customFormat="1" x14ac:dyDescent="0.25">
      <c r="A623" s="282"/>
      <c r="B623" s="282"/>
      <c r="C623" s="283"/>
      <c r="D623" s="283"/>
      <c r="E623" s="283"/>
      <c r="F623" s="283"/>
      <c r="G623" s="208"/>
      <c r="H623" s="208"/>
      <c r="I623" s="208"/>
      <c r="J623" s="208"/>
      <c r="K623" s="208"/>
      <c r="L623" s="208"/>
      <c r="M623" s="208"/>
      <c r="N623" s="208"/>
      <c r="O623" s="208"/>
      <c r="P623" s="208"/>
      <c r="Q623" s="208"/>
      <c r="R623" s="208"/>
      <c r="S623" s="208"/>
      <c r="T623" s="208"/>
      <c r="U623" s="208"/>
      <c r="V623" s="208"/>
      <c r="W623" s="208"/>
      <c r="X623" s="208"/>
      <c r="Y623" s="208"/>
      <c r="Z623" s="208"/>
      <c r="AA623" s="208"/>
      <c r="AB623" s="208"/>
      <c r="AC623" s="208"/>
      <c r="AD623" s="208"/>
      <c r="AE623" s="208"/>
      <c r="AF623" s="208"/>
      <c r="AG623" s="208"/>
      <c r="AH623" s="208"/>
      <c r="AI623" s="208"/>
      <c r="AJ623" s="208"/>
      <c r="AK623" s="208"/>
      <c r="AL623" s="208"/>
      <c r="AM623" s="208"/>
      <c r="AN623" s="208"/>
      <c r="AO623" s="208"/>
      <c r="AP623" s="208"/>
      <c r="AQ623" s="208"/>
      <c r="AR623" s="208"/>
      <c r="AS623" s="207"/>
      <c r="AT623" s="130"/>
      <c r="AU623" s="130"/>
      <c r="AV623" s="130"/>
      <c r="AW623" s="130"/>
      <c r="AX623" s="130"/>
      <c r="AY623" s="130"/>
      <c r="AZ623" s="130"/>
      <c r="BA623" s="130"/>
      <c r="BB623" s="130"/>
      <c r="BC623" s="130"/>
      <c r="BD623" s="130"/>
      <c r="BE623" s="130"/>
      <c r="BF623" s="130"/>
      <c r="BG623" s="130"/>
    </row>
    <row r="624" spans="1:59" s="125" customFormat="1" x14ac:dyDescent="0.25">
      <c r="A624" s="282"/>
      <c r="B624" s="282"/>
      <c r="C624" s="283"/>
      <c r="D624" s="283"/>
      <c r="E624" s="283"/>
      <c r="F624" s="283"/>
      <c r="G624" s="208"/>
      <c r="H624" s="208"/>
      <c r="I624" s="208"/>
      <c r="J624" s="208"/>
      <c r="K624" s="208"/>
      <c r="L624" s="208"/>
      <c r="M624" s="208"/>
      <c r="N624" s="208"/>
      <c r="O624" s="208"/>
      <c r="P624" s="208"/>
      <c r="Q624" s="208"/>
      <c r="R624" s="208"/>
      <c r="S624" s="208"/>
      <c r="T624" s="208"/>
      <c r="U624" s="208"/>
      <c r="V624" s="208"/>
      <c r="W624" s="208"/>
      <c r="X624" s="208"/>
      <c r="Y624" s="208"/>
      <c r="Z624" s="208"/>
      <c r="AA624" s="208"/>
      <c r="AB624" s="208"/>
      <c r="AC624" s="208"/>
      <c r="AD624" s="208"/>
      <c r="AE624" s="208"/>
      <c r="AF624" s="208"/>
      <c r="AG624" s="208"/>
      <c r="AH624" s="208"/>
      <c r="AI624" s="208"/>
      <c r="AJ624" s="208"/>
      <c r="AK624" s="208"/>
      <c r="AL624" s="208"/>
      <c r="AM624" s="208"/>
      <c r="AN624" s="208"/>
      <c r="AO624" s="208"/>
      <c r="AP624" s="208"/>
      <c r="AQ624" s="208"/>
      <c r="AR624" s="208"/>
      <c r="AS624" s="207"/>
      <c r="AT624" s="130"/>
      <c r="AU624" s="130"/>
      <c r="AV624" s="130"/>
      <c r="AW624" s="130"/>
      <c r="AX624" s="130"/>
      <c r="AY624" s="130"/>
      <c r="AZ624" s="130"/>
      <c r="BA624" s="130"/>
      <c r="BB624" s="130"/>
      <c r="BC624" s="130"/>
      <c r="BD624" s="130"/>
      <c r="BE624" s="130"/>
      <c r="BF624" s="130"/>
      <c r="BG624" s="130"/>
    </row>
    <row r="625" spans="1:59" s="125" customFormat="1" x14ac:dyDescent="0.25">
      <c r="A625" s="282"/>
      <c r="B625" s="282"/>
      <c r="C625" s="283"/>
      <c r="D625" s="283"/>
      <c r="E625" s="283"/>
      <c r="F625" s="283"/>
      <c r="G625" s="208"/>
      <c r="H625" s="208"/>
      <c r="I625" s="208"/>
      <c r="J625" s="208"/>
      <c r="K625" s="208"/>
      <c r="L625" s="208"/>
      <c r="M625" s="208"/>
      <c r="N625" s="208"/>
      <c r="O625" s="208"/>
      <c r="P625" s="208"/>
      <c r="Q625" s="208"/>
      <c r="R625" s="208"/>
      <c r="S625" s="208"/>
      <c r="T625" s="208"/>
      <c r="U625" s="208"/>
      <c r="V625" s="208"/>
      <c r="W625" s="208"/>
      <c r="X625" s="208"/>
      <c r="Y625" s="208"/>
      <c r="Z625" s="208"/>
      <c r="AA625" s="208"/>
      <c r="AB625" s="208"/>
      <c r="AC625" s="208"/>
      <c r="AD625" s="208"/>
      <c r="AE625" s="208"/>
      <c r="AF625" s="208"/>
      <c r="AG625" s="208"/>
      <c r="AH625" s="208"/>
      <c r="AI625" s="208"/>
      <c r="AJ625" s="208"/>
      <c r="AK625" s="208"/>
      <c r="AL625" s="208"/>
      <c r="AM625" s="208"/>
      <c r="AN625" s="208"/>
      <c r="AO625" s="208"/>
      <c r="AP625" s="208"/>
      <c r="AQ625" s="208"/>
      <c r="AR625" s="208"/>
      <c r="AS625" s="207"/>
      <c r="AT625" s="130"/>
      <c r="AU625" s="130"/>
      <c r="AV625" s="130"/>
      <c r="AW625" s="130"/>
      <c r="AX625" s="130"/>
      <c r="AY625" s="130"/>
      <c r="AZ625" s="130"/>
      <c r="BA625" s="130"/>
      <c r="BB625" s="130"/>
      <c r="BC625" s="130"/>
      <c r="BD625" s="130"/>
      <c r="BE625" s="130"/>
      <c r="BF625" s="130"/>
      <c r="BG625" s="130"/>
    </row>
    <row r="626" spans="1:59" s="125" customFormat="1" x14ac:dyDescent="0.25">
      <c r="A626" s="282"/>
      <c r="B626" s="282"/>
      <c r="C626" s="283"/>
      <c r="D626" s="283"/>
      <c r="E626" s="283"/>
      <c r="F626" s="283"/>
      <c r="G626" s="208"/>
      <c r="H626" s="208"/>
      <c r="I626" s="208"/>
      <c r="J626" s="208"/>
      <c r="K626" s="208"/>
      <c r="L626" s="208"/>
      <c r="M626" s="208"/>
      <c r="N626" s="208"/>
      <c r="O626" s="208"/>
      <c r="P626" s="208"/>
      <c r="Q626" s="208"/>
      <c r="R626" s="208"/>
      <c r="S626" s="208"/>
      <c r="T626" s="208"/>
      <c r="U626" s="208"/>
      <c r="V626" s="208"/>
      <c r="W626" s="208"/>
      <c r="X626" s="208"/>
      <c r="Y626" s="208"/>
      <c r="Z626" s="208"/>
      <c r="AA626" s="208"/>
      <c r="AB626" s="208"/>
      <c r="AC626" s="208"/>
      <c r="AD626" s="208"/>
      <c r="AE626" s="208"/>
      <c r="AF626" s="208"/>
      <c r="AG626" s="208"/>
      <c r="AH626" s="208"/>
      <c r="AI626" s="208"/>
      <c r="AJ626" s="208"/>
      <c r="AK626" s="208"/>
      <c r="AL626" s="208"/>
      <c r="AM626" s="208"/>
      <c r="AN626" s="208"/>
      <c r="AO626" s="208"/>
      <c r="AP626" s="208"/>
      <c r="AQ626" s="208"/>
      <c r="AR626" s="208"/>
      <c r="AS626" s="207"/>
      <c r="AT626" s="130"/>
      <c r="AU626" s="130"/>
      <c r="AV626" s="130"/>
      <c r="AW626" s="130"/>
      <c r="AX626" s="130"/>
      <c r="AY626" s="130"/>
      <c r="AZ626" s="130"/>
      <c r="BA626" s="130"/>
      <c r="BB626" s="130"/>
      <c r="BC626" s="130"/>
      <c r="BD626" s="130"/>
      <c r="BE626" s="130"/>
      <c r="BF626" s="130"/>
      <c r="BG626" s="130"/>
    </row>
    <row r="627" spans="1:59" s="125" customFormat="1" x14ac:dyDescent="0.25">
      <c r="A627" s="282"/>
      <c r="B627" s="282"/>
      <c r="C627" s="283"/>
      <c r="D627" s="283"/>
      <c r="E627" s="283"/>
      <c r="F627" s="283"/>
      <c r="G627" s="208"/>
      <c r="H627" s="208"/>
      <c r="I627" s="208"/>
      <c r="J627" s="208"/>
      <c r="K627" s="208"/>
      <c r="L627" s="208"/>
      <c r="M627" s="208"/>
      <c r="N627" s="208"/>
      <c r="O627" s="208"/>
      <c r="P627" s="208"/>
      <c r="Q627" s="208"/>
      <c r="R627" s="208"/>
      <c r="S627" s="208"/>
      <c r="T627" s="208"/>
      <c r="U627" s="208"/>
      <c r="V627" s="208"/>
      <c r="W627" s="208"/>
      <c r="X627" s="208"/>
      <c r="Y627" s="208"/>
      <c r="Z627" s="208"/>
      <c r="AA627" s="208"/>
      <c r="AB627" s="208"/>
      <c r="AC627" s="208"/>
      <c r="AD627" s="208"/>
      <c r="AE627" s="208"/>
      <c r="AF627" s="208"/>
      <c r="AG627" s="208"/>
      <c r="AH627" s="208"/>
      <c r="AI627" s="208"/>
      <c r="AJ627" s="208"/>
      <c r="AK627" s="208"/>
      <c r="AL627" s="208"/>
      <c r="AM627" s="208"/>
      <c r="AN627" s="208"/>
      <c r="AO627" s="208"/>
      <c r="AP627" s="208"/>
      <c r="AQ627" s="208"/>
      <c r="AR627" s="208"/>
      <c r="AS627" s="207"/>
      <c r="AT627" s="130"/>
      <c r="AU627" s="130"/>
      <c r="AV627" s="130"/>
      <c r="AW627" s="130"/>
      <c r="AX627" s="130"/>
      <c r="AY627" s="130"/>
      <c r="AZ627" s="130"/>
      <c r="BA627" s="130"/>
      <c r="BB627" s="130"/>
      <c r="BC627" s="130"/>
      <c r="BD627" s="130"/>
      <c r="BE627" s="130"/>
      <c r="BF627" s="130"/>
      <c r="BG627" s="130"/>
    </row>
    <row r="628" spans="1:59" s="125" customFormat="1" x14ac:dyDescent="0.25">
      <c r="A628" s="282"/>
      <c r="B628" s="282"/>
      <c r="C628" s="283"/>
      <c r="D628" s="283"/>
      <c r="E628" s="283"/>
      <c r="F628" s="283"/>
      <c r="G628" s="208"/>
      <c r="H628" s="208"/>
      <c r="I628" s="208"/>
      <c r="J628" s="208"/>
      <c r="K628" s="208"/>
      <c r="L628" s="208"/>
      <c r="M628" s="208"/>
      <c r="N628" s="208"/>
      <c r="O628" s="208"/>
      <c r="P628" s="208"/>
      <c r="Q628" s="208"/>
      <c r="R628" s="208"/>
      <c r="S628" s="208"/>
      <c r="T628" s="208"/>
      <c r="U628" s="208"/>
      <c r="V628" s="208"/>
      <c r="W628" s="208"/>
      <c r="X628" s="208"/>
      <c r="Y628" s="208"/>
      <c r="Z628" s="208"/>
      <c r="AA628" s="208"/>
      <c r="AB628" s="208"/>
      <c r="AC628" s="208"/>
      <c r="AD628" s="208"/>
      <c r="AE628" s="208"/>
      <c r="AF628" s="208"/>
      <c r="AG628" s="208"/>
      <c r="AH628" s="208"/>
      <c r="AI628" s="208"/>
      <c r="AJ628" s="208"/>
      <c r="AK628" s="208"/>
      <c r="AL628" s="208"/>
      <c r="AM628" s="208"/>
      <c r="AN628" s="208"/>
      <c r="AO628" s="208"/>
      <c r="AP628" s="208"/>
      <c r="AQ628" s="208"/>
      <c r="AR628" s="208"/>
      <c r="AS628" s="207"/>
      <c r="AT628" s="130"/>
      <c r="AU628" s="130"/>
      <c r="AV628" s="130"/>
      <c r="AW628" s="130"/>
      <c r="AX628" s="130"/>
      <c r="AY628" s="130"/>
      <c r="AZ628" s="130"/>
      <c r="BA628" s="130"/>
      <c r="BB628" s="130"/>
      <c r="BC628" s="130"/>
      <c r="BD628" s="130"/>
      <c r="BE628" s="130"/>
      <c r="BF628" s="130"/>
      <c r="BG628" s="130"/>
    </row>
    <row r="629" spans="1:59" s="125" customFormat="1" x14ac:dyDescent="0.25">
      <c r="A629" s="282"/>
      <c r="B629" s="282"/>
      <c r="C629" s="283"/>
      <c r="D629" s="283"/>
      <c r="E629" s="283"/>
      <c r="F629" s="283"/>
      <c r="G629" s="208"/>
      <c r="H629" s="208"/>
      <c r="I629" s="208"/>
      <c r="J629" s="208"/>
      <c r="K629" s="208"/>
      <c r="L629" s="208"/>
      <c r="M629" s="208"/>
      <c r="N629" s="208"/>
      <c r="O629" s="208"/>
      <c r="P629" s="208"/>
      <c r="Q629" s="208"/>
      <c r="R629" s="208"/>
      <c r="S629" s="208"/>
      <c r="T629" s="208"/>
      <c r="U629" s="208"/>
      <c r="V629" s="208"/>
      <c r="W629" s="208"/>
      <c r="X629" s="208"/>
      <c r="Y629" s="208"/>
      <c r="Z629" s="208"/>
      <c r="AA629" s="208"/>
      <c r="AB629" s="208"/>
      <c r="AC629" s="208"/>
      <c r="AD629" s="208"/>
      <c r="AE629" s="208"/>
      <c r="AF629" s="208"/>
      <c r="AG629" s="208"/>
      <c r="AH629" s="208"/>
      <c r="AI629" s="208"/>
      <c r="AJ629" s="208"/>
      <c r="AK629" s="208"/>
      <c r="AL629" s="208"/>
      <c r="AM629" s="208"/>
      <c r="AN629" s="208"/>
      <c r="AO629" s="208"/>
      <c r="AP629" s="208"/>
      <c r="AQ629" s="208"/>
      <c r="AR629" s="208"/>
      <c r="AS629" s="207"/>
      <c r="AT629" s="130"/>
      <c r="AU629" s="130"/>
      <c r="AV629" s="130"/>
      <c r="AW629" s="130"/>
      <c r="AX629" s="130"/>
      <c r="AY629" s="130"/>
      <c r="AZ629" s="130"/>
      <c r="BA629" s="130"/>
      <c r="BB629" s="130"/>
      <c r="BC629" s="130"/>
      <c r="BD629" s="130"/>
      <c r="BE629" s="130"/>
      <c r="BF629" s="130"/>
      <c r="BG629" s="130"/>
    </row>
    <row r="630" spans="1:59" s="125" customFormat="1" x14ac:dyDescent="0.25">
      <c r="A630" s="282"/>
      <c r="B630" s="282"/>
      <c r="C630" s="283"/>
      <c r="D630" s="283"/>
      <c r="E630" s="283"/>
      <c r="F630" s="283"/>
      <c r="G630" s="208"/>
      <c r="H630" s="208"/>
      <c r="I630" s="208"/>
      <c r="J630" s="208"/>
      <c r="K630" s="208"/>
      <c r="L630" s="208"/>
      <c r="M630" s="208"/>
      <c r="N630" s="208"/>
      <c r="O630" s="208"/>
      <c r="P630" s="208"/>
      <c r="Q630" s="208"/>
      <c r="R630" s="208"/>
      <c r="S630" s="208"/>
      <c r="T630" s="208"/>
      <c r="U630" s="208"/>
      <c r="V630" s="208"/>
      <c r="W630" s="208"/>
      <c r="X630" s="208"/>
      <c r="Y630" s="208"/>
      <c r="Z630" s="208"/>
      <c r="AA630" s="208"/>
      <c r="AB630" s="208"/>
      <c r="AC630" s="208"/>
      <c r="AD630" s="208"/>
      <c r="AE630" s="208"/>
      <c r="AF630" s="208"/>
      <c r="AG630" s="208"/>
      <c r="AH630" s="208"/>
      <c r="AI630" s="208"/>
      <c r="AJ630" s="208"/>
      <c r="AK630" s="208"/>
      <c r="AL630" s="208"/>
      <c r="AM630" s="208"/>
      <c r="AN630" s="208"/>
      <c r="AO630" s="208"/>
      <c r="AP630" s="208"/>
      <c r="AQ630" s="208"/>
      <c r="AR630" s="208"/>
      <c r="AS630" s="207"/>
      <c r="AT630" s="130"/>
      <c r="AU630" s="130"/>
      <c r="AV630" s="130"/>
      <c r="AW630" s="130"/>
      <c r="AX630" s="130"/>
      <c r="AY630" s="130"/>
      <c r="AZ630" s="130"/>
      <c r="BA630" s="130"/>
      <c r="BB630" s="130"/>
      <c r="BC630" s="130"/>
      <c r="BD630" s="130"/>
      <c r="BE630" s="130"/>
      <c r="BF630" s="130"/>
      <c r="BG630" s="130"/>
    </row>
    <row r="631" spans="1:59" s="125" customFormat="1" x14ac:dyDescent="0.25">
      <c r="A631" s="282"/>
      <c r="B631" s="282"/>
      <c r="C631" s="283"/>
      <c r="D631" s="283"/>
      <c r="E631" s="283"/>
      <c r="F631" s="283"/>
      <c r="G631" s="208"/>
      <c r="H631" s="208"/>
      <c r="I631" s="208"/>
      <c r="J631" s="208"/>
      <c r="K631" s="208"/>
      <c r="L631" s="208"/>
      <c r="M631" s="208"/>
      <c r="N631" s="208"/>
      <c r="O631" s="208"/>
      <c r="P631" s="208"/>
      <c r="Q631" s="208"/>
      <c r="R631" s="208"/>
      <c r="S631" s="208"/>
      <c r="T631" s="208"/>
      <c r="U631" s="208"/>
      <c r="V631" s="208"/>
      <c r="W631" s="208"/>
      <c r="X631" s="208"/>
      <c r="Y631" s="208"/>
      <c r="Z631" s="208"/>
      <c r="AA631" s="208"/>
      <c r="AB631" s="208"/>
      <c r="AC631" s="208"/>
      <c r="AD631" s="208"/>
      <c r="AE631" s="208"/>
      <c r="AF631" s="208"/>
      <c r="AG631" s="208"/>
      <c r="AH631" s="208"/>
      <c r="AI631" s="208"/>
      <c r="AJ631" s="208"/>
      <c r="AK631" s="208"/>
      <c r="AL631" s="208"/>
      <c r="AM631" s="208"/>
      <c r="AN631" s="208"/>
      <c r="AO631" s="208"/>
      <c r="AP631" s="208"/>
      <c r="AQ631" s="208"/>
      <c r="AR631" s="208"/>
      <c r="AS631" s="207"/>
      <c r="AT631" s="130"/>
      <c r="AU631" s="130"/>
      <c r="AV631" s="130"/>
      <c r="AW631" s="130"/>
      <c r="AX631" s="130"/>
      <c r="AY631" s="130"/>
      <c r="AZ631" s="130"/>
      <c r="BA631" s="130"/>
      <c r="BB631" s="130"/>
      <c r="BC631" s="130"/>
      <c r="BD631" s="130"/>
      <c r="BE631" s="130"/>
      <c r="BF631" s="130"/>
      <c r="BG631" s="130"/>
    </row>
    <row r="632" spans="1:59" s="125" customFormat="1" x14ac:dyDescent="0.25">
      <c r="A632" s="282"/>
      <c r="B632" s="282"/>
      <c r="C632" s="283"/>
      <c r="D632" s="283"/>
      <c r="E632" s="283"/>
      <c r="F632" s="283"/>
      <c r="G632" s="208"/>
      <c r="H632" s="208"/>
      <c r="I632" s="208"/>
      <c r="J632" s="208"/>
      <c r="K632" s="208"/>
      <c r="L632" s="208"/>
      <c r="M632" s="208"/>
      <c r="N632" s="208"/>
      <c r="O632" s="208"/>
      <c r="P632" s="208"/>
      <c r="Q632" s="208"/>
      <c r="R632" s="208"/>
      <c r="S632" s="208"/>
      <c r="T632" s="208"/>
      <c r="U632" s="208"/>
      <c r="V632" s="208"/>
      <c r="W632" s="208"/>
      <c r="X632" s="208"/>
      <c r="Y632" s="208"/>
      <c r="Z632" s="208"/>
      <c r="AA632" s="208"/>
      <c r="AB632" s="208"/>
      <c r="AC632" s="208"/>
      <c r="AD632" s="208"/>
      <c r="AE632" s="208"/>
      <c r="AF632" s="208"/>
      <c r="AG632" s="208"/>
      <c r="AH632" s="208"/>
      <c r="AI632" s="208"/>
      <c r="AJ632" s="208"/>
      <c r="AK632" s="208"/>
      <c r="AL632" s="208"/>
      <c r="AM632" s="208"/>
      <c r="AN632" s="208"/>
      <c r="AO632" s="208"/>
      <c r="AP632" s="208"/>
      <c r="AQ632" s="208"/>
      <c r="AR632" s="208"/>
      <c r="AS632" s="207"/>
      <c r="AT632" s="130"/>
      <c r="AU632" s="130"/>
      <c r="AV632" s="130"/>
      <c r="AW632" s="130"/>
      <c r="AX632" s="130"/>
      <c r="AY632" s="130"/>
      <c r="AZ632" s="130"/>
      <c r="BA632" s="130"/>
      <c r="BB632" s="130"/>
      <c r="BC632" s="130"/>
      <c r="BD632" s="130"/>
      <c r="BE632" s="130"/>
      <c r="BF632" s="130"/>
      <c r="BG632" s="130"/>
    </row>
    <row r="633" spans="1:59" s="125" customFormat="1" x14ac:dyDescent="0.25">
      <c r="A633" s="282"/>
      <c r="B633" s="282"/>
      <c r="C633" s="283"/>
      <c r="D633" s="283"/>
      <c r="E633" s="283"/>
      <c r="F633" s="283"/>
      <c r="G633" s="208"/>
      <c r="H633" s="208"/>
      <c r="I633" s="208"/>
      <c r="J633" s="208"/>
      <c r="K633" s="208"/>
      <c r="L633" s="208"/>
      <c r="M633" s="208"/>
      <c r="N633" s="208"/>
      <c r="O633" s="208"/>
      <c r="P633" s="208"/>
      <c r="Q633" s="208"/>
      <c r="R633" s="208"/>
      <c r="S633" s="208"/>
      <c r="T633" s="208"/>
      <c r="U633" s="208"/>
      <c r="V633" s="208"/>
      <c r="W633" s="208"/>
      <c r="X633" s="208"/>
      <c r="Y633" s="208"/>
      <c r="Z633" s="208"/>
      <c r="AA633" s="208"/>
      <c r="AB633" s="208"/>
      <c r="AC633" s="208"/>
      <c r="AD633" s="208"/>
      <c r="AE633" s="208"/>
      <c r="AF633" s="208"/>
      <c r="AG633" s="208"/>
      <c r="AH633" s="208"/>
      <c r="AI633" s="208"/>
      <c r="AJ633" s="208"/>
      <c r="AK633" s="208"/>
      <c r="AL633" s="208"/>
      <c r="AM633" s="208"/>
      <c r="AN633" s="208"/>
      <c r="AO633" s="208"/>
      <c r="AP633" s="208"/>
      <c r="AQ633" s="208"/>
      <c r="AR633" s="208"/>
      <c r="AS633" s="207"/>
      <c r="AT633" s="130"/>
      <c r="AU633" s="130"/>
      <c r="AV633" s="130"/>
      <c r="AW633" s="130"/>
      <c r="AX633" s="130"/>
      <c r="AY633" s="130"/>
      <c r="AZ633" s="130"/>
      <c r="BA633" s="130"/>
      <c r="BB633" s="130"/>
      <c r="BC633" s="130"/>
      <c r="BD633" s="130"/>
      <c r="BE633" s="130"/>
      <c r="BF633" s="130"/>
      <c r="BG633" s="130"/>
    </row>
    <row r="634" spans="1:59" s="125" customFormat="1" x14ac:dyDescent="0.25">
      <c r="A634" s="282"/>
      <c r="B634" s="282"/>
      <c r="C634" s="283"/>
      <c r="D634" s="283"/>
      <c r="E634" s="283"/>
      <c r="F634" s="283"/>
      <c r="G634" s="208"/>
      <c r="H634" s="208"/>
      <c r="I634" s="208"/>
      <c r="J634" s="208"/>
      <c r="K634" s="208"/>
      <c r="L634" s="208"/>
      <c r="M634" s="208"/>
      <c r="N634" s="208"/>
      <c r="O634" s="208"/>
      <c r="P634" s="208"/>
      <c r="Q634" s="208"/>
      <c r="R634" s="208"/>
      <c r="S634" s="208"/>
      <c r="T634" s="208"/>
      <c r="U634" s="208"/>
      <c r="V634" s="208"/>
      <c r="W634" s="208"/>
      <c r="X634" s="208"/>
      <c r="Y634" s="208"/>
      <c r="Z634" s="208"/>
      <c r="AA634" s="208"/>
      <c r="AB634" s="208"/>
      <c r="AC634" s="208"/>
      <c r="AD634" s="208"/>
      <c r="AE634" s="208"/>
      <c r="AF634" s="208"/>
      <c r="AG634" s="208"/>
      <c r="AH634" s="208"/>
      <c r="AI634" s="208"/>
      <c r="AJ634" s="208"/>
      <c r="AK634" s="208"/>
      <c r="AL634" s="208"/>
      <c r="AM634" s="208"/>
      <c r="AN634" s="208"/>
      <c r="AO634" s="208"/>
      <c r="AP634" s="208"/>
      <c r="AQ634" s="208"/>
      <c r="AR634" s="208"/>
      <c r="AS634" s="207"/>
      <c r="AT634" s="130"/>
      <c r="AU634" s="130"/>
      <c r="AV634" s="130"/>
      <c r="AW634" s="130"/>
      <c r="AX634" s="130"/>
      <c r="AY634" s="130"/>
      <c r="AZ634" s="130"/>
      <c r="BA634" s="130"/>
      <c r="BB634" s="130"/>
      <c r="BC634" s="130"/>
      <c r="BD634" s="130"/>
      <c r="BE634" s="130"/>
      <c r="BF634" s="130"/>
      <c r="BG634" s="130"/>
    </row>
    <row r="635" spans="1:59" s="125" customFormat="1" x14ac:dyDescent="0.25">
      <c r="A635" s="282"/>
      <c r="B635" s="282"/>
      <c r="C635" s="283"/>
      <c r="D635" s="283"/>
      <c r="E635" s="283"/>
      <c r="F635" s="283"/>
      <c r="G635" s="208"/>
      <c r="H635" s="208"/>
      <c r="I635" s="208"/>
      <c r="J635" s="208"/>
      <c r="K635" s="208"/>
      <c r="L635" s="208"/>
      <c r="M635" s="208"/>
      <c r="N635" s="208"/>
      <c r="O635" s="208"/>
      <c r="P635" s="208"/>
      <c r="Q635" s="208"/>
      <c r="R635" s="208"/>
      <c r="S635" s="208"/>
      <c r="T635" s="208"/>
      <c r="U635" s="208"/>
      <c r="V635" s="208"/>
      <c r="W635" s="208"/>
      <c r="X635" s="208"/>
      <c r="Y635" s="208"/>
      <c r="Z635" s="208"/>
      <c r="AA635" s="208"/>
      <c r="AB635" s="208"/>
      <c r="AC635" s="208"/>
      <c r="AD635" s="208"/>
      <c r="AE635" s="208"/>
      <c r="AF635" s="208"/>
      <c r="AG635" s="208"/>
      <c r="AH635" s="208"/>
      <c r="AI635" s="208"/>
      <c r="AJ635" s="208"/>
      <c r="AK635" s="208"/>
      <c r="AL635" s="208"/>
      <c r="AM635" s="208"/>
      <c r="AN635" s="208"/>
      <c r="AO635" s="208"/>
      <c r="AP635" s="208"/>
      <c r="AQ635" s="208"/>
      <c r="AR635" s="208"/>
      <c r="AS635" s="207"/>
      <c r="AT635" s="130"/>
      <c r="AU635" s="130"/>
      <c r="AV635" s="130"/>
      <c r="AW635" s="130"/>
      <c r="AX635" s="130"/>
      <c r="AY635" s="130"/>
      <c r="AZ635" s="130"/>
      <c r="BA635" s="130"/>
      <c r="BB635" s="130"/>
      <c r="BC635" s="130"/>
      <c r="BD635" s="130"/>
      <c r="BE635" s="130"/>
      <c r="BF635" s="130"/>
      <c r="BG635" s="130"/>
    </row>
    <row r="636" spans="1:59" s="125" customFormat="1" x14ac:dyDescent="0.25">
      <c r="A636" s="282"/>
      <c r="B636" s="282"/>
      <c r="C636" s="283"/>
      <c r="D636" s="283"/>
      <c r="E636" s="283"/>
      <c r="F636" s="283"/>
      <c r="G636" s="208"/>
      <c r="H636" s="208"/>
      <c r="I636" s="208"/>
      <c r="J636" s="208"/>
      <c r="K636" s="208"/>
      <c r="L636" s="208"/>
      <c r="M636" s="208"/>
      <c r="N636" s="208"/>
      <c r="O636" s="208"/>
      <c r="P636" s="208"/>
      <c r="Q636" s="208"/>
      <c r="R636" s="208"/>
      <c r="S636" s="208"/>
      <c r="T636" s="208"/>
      <c r="U636" s="208"/>
      <c r="V636" s="208"/>
      <c r="W636" s="208"/>
      <c r="X636" s="208"/>
      <c r="Y636" s="208"/>
      <c r="Z636" s="208"/>
      <c r="AA636" s="208"/>
      <c r="AB636" s="208"/>
      <c r="AC636" s="208"/>
      <c r="AD636" s="208"/>
      <c r="AE636" s="208"/>
      <c r="AF636" s="208"/>
      <c r="AG636" s="208"/>
      <c r="AH636" s="208"/>
      <c r="AI636" s="208"/>
      <c r="AJ636" s="208"/>
      <c r="AK636" s="208"/>
      <c r="AL636" s="208"/>
      <c r="AM636" s="208"/>
      <c r="AN636" s="208"/>
      <c r="AO636" s="208"/>
      <c r="AP636" s="208"/>
      <c r="AQ636" s="208"/>
      <c r="AR636" s="208"/>
      <c r="AS636" s="207"/>
      <c r="AT636" s="130"/>
      <c r="AU636" s="130"/>
      <c r="AV636" s="130"/>
      <c r="AW636" s="130"/>
      <c r="AX636" s="130"/>
      <c r="AY636" s="130"/>
      <c r="AZ636" s="130"/>
      <c r="BA636" s="130"/>
      <c r="BB636" s="130"/>
      <c r="BC636" s="130"/>
      <c r="BD636" s="130"/>
      <c r="BE636" s="130"/>
      <c r="BF636" s="130"/>
      <c r="BG636" s="130"/>
    </row>
    <row r="637" spans="1:59" s="125" customFormat="1" x14ac:dyDescent="0.25">
      <c r="A637" s="282"/>
      <c r="B637" s="282"/>
      <c r="C637" s="283"/>
      <c r="D637" s="283"/>
      <c r="E637" s="283"/>
      <c r="F637" s="283"/>
      <c r="G637" s="208"/>
      <c r="H637" s="208"/>
      <c r="I637" s="208"/>
      <c r="J637" s="208"/>
      <c r="K637" s="208"/>
      <c r="L637" s="208"/>
      <c r="M637" s="208"/>
      <c r="N637" s="208"/>
      <c r="O637" s="208"/>
      <c r="P637" s="208"/>
      <c r="Q637" s="208"/>
      <c r="R637" s="208"/>
      <c r="S637" s="208"/>
      <c r="T637" s="208"/>
      <c r="U637" s="208"/>
      <c r="V637" s="208"/>
      <c r="W637" s="208"/>
      <c r="X637" s="208"/>
      <c r="Y637" s="208"/>
      <c r="Z637" s="208"/>
      <c r="AA637" s="208"/>
      <c r="AB637" s="208"/>
      <c r="AC637" s="208"/>
      <c r="AD637" s="208"/>
      <c r="AE637" s="208"/>
      <c r="AF637" s="208"/>
      <c r="AG637" s="208"/>
      <c r="AH637" s="208"/>
      <c r="AI637" s="208"/>
      <c r="AJ637" s="208"/>
      <c r="AK637" s="208"/>
      <c r="AL637" s="208"/>
      <c r="AM637" s="208"/>
      <c r="AN637" s="208"/>
      <c r="AO637" s="208"/>
      <c r="AP637" s="208"/>
      <c r="AQ637" s="208"/>
      <c r="AR637" s="208"/>
      <c r="AS637" s="207"/>
      <c r="AT637" s="130"/>
      <c r="AU637" s="130"/>
      <c r="AV637" s="130"/>
      <c r="AW637" s="130"/>
      <c r="AX637" s="130"/>
      <c r="AY637" s="130"/>
      <c r="AZ637" s="130"/>
      <c r="BA637" s="130"/>
      <c r="BB637" s="130"/>
      <c r="BC637" s="130"/>
      <c r="BD637" s="130"/>
      <c r="BE637" s="130"/>
      <c r="BF637" s="130"/>
      <c r="BG637" s="130"/>
    </row>
    <row r="638" spans="1:59" s="125" customFormat="1" x14ac:dyDescent="0.25">
      <c r="A638" s="282"/>
      <c r="B638" s="282"/>
      <c r="C638" s="283"/>
      <c r="D638" s="283"/>
      <c r="E638" s="283"/>
      <c r="F638" s="283"/>
      <c r="G638" s="208"/>
      <c r="H638" s="208"/>
      <c r="I638" s="208"/>
      <c r="J638" s="208"/>
      <c r="K638" s="208"/>
      <c r="L638" s="208"/>
      <c r="M638" s="208"/>
      <c r="N638" s="208"/>
      <c r="O638" s="208"/>
      <c r="P638" s="208"/>
      <c r="Q638" s="208"/>
      <c r="R638" s="208"/>
      <c r="S638" s="208"/>
      <c r="T638" s="208"/>
      <c r="U638" s="208"/>
      <c r="V638" s="208"/>
      <c r="W638" s="208"/>
      <c r="X638" s="208"/>
      <c r="Y638" s="208"/>
      <c r="Z638" s="208"/>
      <c r="AA638" s="208"/>
      <c r="AB638" s="208"/>
      <c r="AC638" s="208"/>
      <c r="AD638" s="208"/>
      <c r="AE638" s="208"/>
      <c r="AF638" s="208"/>
      <c r="AG638" s="208"/>
      <c r="AH638" s="208"/>
      <c r="AI638" s="208"/>
      <c r="AJ638" s="208"/>
      <c r="AK638" s="208"/>
      <c r="AL638" s="208"/>
      <c r="AM638" s="208"/>
      <c r="AN638" s="208"/>
      <c r="AO638" s="208"/>
      <c r="AP638" s="208"/>
      <c r="AQ638" s="208"/>
      <c r="AR638" s="208"/>
      <c r="AS638" s="207"/>
      <c r="AT638" s="130"/>
      <c r="AU638" s="130"/>
      <c r="AV638" s="130"/>
      <c r="AW638" s="130"/>
      <c r="AX638" s="130"/>
      <c r="AY638" s="130"/>
      <c r="AZ638" s="130"/>
      <c r="BA638" s="130"/>
      <c r="BB638" s="130"/>
      <c r="BC638" s="130"/>
      <c r="BD638" s="130"/>
      <c r="BE638" s="130"/>
      <c r="BF638" s="130"/>
      <c r="BG638" s="130"/>
    </row>
    <row r="639" spans="1:59" s="125" customFormat="1" x14ac:dyDescent="0.25">
      <c r="A639" s="282"/>
      <c r="B639" s="282"/>
      <c r="C639" s="283"/>
      <c r="D639" s="283"/>
      <c r="E639" s="283"/>
      <c r="F639" s="283"/>
      <c r="G639" s="208"/>
      <c r="H639" s="208"/>
      <c r="I639" s="208"/>
      <c r="J639" s="208"/>
      <c r="K639" s="208"/>
      <c r="L639" s="208"/>
      <c r="M639" s="208"/>
      <c r="N639" s="208"/>
      <c r="O639" s="208"/>
      <c r="P639" s="208"/>
      <c r="Q639" s="208"/>
      <c r="R639" s="208"/>
      <c r="S639" s="208"/>
      <c r="T639" s="208"/>
      <c r="U639" s="208"/>
      <c r="V639" s="208"/>
      <c r="W639" s="208"/>
      <c r="X639" s="208"/>
      <c r="Y639" s="208"/>
      <c r="Z639" s="208"/>
      <c r="AA639" s="208"/>
      <c r="AB639" s="208"/>
      <c r="AC639" s="208"/>
      <c r="AD639" s="208"/>
      <c r="AE639" s="208"/>
      <c r="AF639" s="208"/>
      <c r="AG639" s="208"/>
      <c r="AH639" s="208"/>
      <c r="AI639" s="208"/>
      <c r="AJ639" s="208"/>
      <c r="AK639" s="208"/>
      <c r="AL639" s="208"/>
      <c r="AM639" s="208"/>
      <c r="AN639" s="208"/>
      <c r="AO639" s="208"/>
      <c r="AP639" s="208"/>
      <c r="AQ639" s="208"/>
      <c r="AR639" s="208"/>
      <c r="AS639" s="207"/>
      <c r="AT639" s="130"/>
      <c r="AU639" s="130"/>
      <c r="AV639" s="130"/>
      <c r="AW639" s="130"/>
      <c r="AX639" s="130"/>
      <c r="AY639" s="130"/>
      <c r="AZ639" s="130"/>
      <c r="BA639" s="130"/>
      <c r="BB639" s="130"/>
      <c r="BC639" s="130"/>
      <c r="BD639" s="130"/>
      <c r="BE639" s="130"/>
      <c r="BF639" s="130"/>
      <c r="BG639" s="130"/>
    </row>
    <row r="640" spans="1:59" s="125" customFormat="1" x14ac:dyDescent="0.25">
      <c r="A640" s="282"/>
      <c r="B640" s="282"/>
      <c r="C640" s="283"/>
      <c r="D640" s="283"/>
      <c r="E640" s="283"/>
      <c r="F640" s="283"/>
      <c r="G640" s="208"/>
      <c r="H640" s="208"/>
      <c r="I640" s="208"/>
      <c r="J640" s="208"/>
      <c r="K640" s="208"/>
      <c r="L640" s="208"/>
      <c r="M640" s="208"/>
      <c r="N640" s="208"/>
      <c r="O640" s="208"/>
      <c r="P640" s="208"/>
      <c r="Q640" s="208"/>
      <c r="R640" s="208"/>
      <c r="S640" s="208"/>
      <c r="T640" s="208"/>
      <c r="U640" s="208"/>
      <c r="V640" s="208"/>
      <c r="W640" s="208"/>
      <c r="X640" s="208"/>
      <c r="Y640" s="208"/>
      <c r="Z640" s="208"/>
      <c r="AA640" s="208"/>
      <c r="AB640" s="208"/>
      <c r="AC640" s="208"/>
      <c r="AD640" s="208"/>
      <c r="AE640" s="208"/>
      <c r="AF640" s="208"/>
      <c r="AG640" s="208"/>
      <c r="AH640" s="208"/>
      <c r="AI640" s="208"/>
      <c r="AJ640" s="208"/>
      <c r="AK640" s="208"/>
      <c r="AL640" s="208"/>
      <c r="AM640" s="208"/>
      <c r="AN640" s="208"/>
      <c r="AO640" s="208"/>
      <c r="AP640" s="208"/>
      <c r="AQ640" s="208"/>
      <c r="AR640" s="208"/>
      <c r="AS640" s="207"/>
      <c r="AT640" s="130"/>
      <c r="AU640" s="130"/>
      <c r="AV640" s="130"/>
      <c r="AW640" s="130"/>
      <c r="AX640" s="130"/>
      <c r="AY640" s="130"/>
      <c r="AZ640" s="130"/>
      <c r="BA640" s="130"/>
      <c r="BB640" s="130"/>
      <c r="BC640" s="130"/>
      <c r="BD640" s="130"/>
      <c r="BE640" s="130"/>
      <c r="BF640" s="130"/>
      <c r="BG640" s="130"/>
    </row>
    <row r="641" spans="1:59" s="125" customFormat="1" x14ac:dyDescent="0.25">
      <c r="A641" s="130"/>
      <c r="B641" s="130"/>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c r="AB641" s="208"/>
      <c r="AC641" s="208"/>
      <c r="AD641" s="208"/>
      <c r="AE641" s="208"/>
      <c r="AF641" s="208"/>
      <c r="AG641" s="208"/>
      <c r="AH641" s="208"/>
      <c r="AI641" s="208"/>
      <c r="AJ641" s="208"/>
      <c r="AK641" s="208"/>
      <c r="AL641" s="208"/>
      <c r="AM641" s="208"/>
      <c r="AN641" s="208"/>
      <c r="AO641" s="208"/>
      <c r="AP641" s="208"/>
      <c r="AQ641" s="208"/>
      <c r="AR641" s="208"/>
      <c r="AS641" s="207"/>
      <c r="AT641" s="130"/>
      <c r="AU641" s="130"/>
      <c r="AV641" s="130"/>
      <c r="AW641" s="130"/>
      <c r="AX641" s="130"/>
      <c r="AY641" s="130"/>
      <c r="AZ641" s="130"/>
      <c r="BA641" s="130"/>
      <c r="BB641" s="130"/>
      <c r="BC641" s="130"/>
      <c r="BD641" s="130"/>
      <c r="BE641" s="130"/>
      <c r="BF641" s="130"/>
      <c r="BG641" s="130"/>
    </row>
    <row r="642" spans="1:59" s="125" customFormat="1" x14ac:dyDescent="0.25">
      <c r="A642" s="130"/>
      <c r="B642" s="130"/>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c r="AB642" s="208"/>
      <c r="AC642" s="208"/>
      <c r="AD642" s="208"/>
      <c r="AE642" s="208"/>
      <c r="AF642" s="208"/>
      <c r="AG642" s="208"/>
      <c r="AH642" s="208"/>
      <c r="AI642" s="208"/>
      <c r="AJ642" s="208"/>
      <c r="AK642" s="208"/>
      <c r="AL642" s="208"/>
      <c r="AM642" s="208"/>
      <c r="AN642" s="208"/>
      <c r="AO642" s="208"/>
      <c r="AP642" s="208"/>
      <c r="AQ642" s="208"/>
      <c r="AR642" s="208"/>
      <c r="AS642" s="207"/>
      <c r="AT642" s="130"/>
      <c r="AU642" s="130"/>
      <c r="AV642" s="130"/>
      <c r="AW642" s="130"/>
      <c r="AX642" s="130"/>
      <c r="AY642" s="130"/>
      <c r="AZ642" s="130"/>
      <c r="BA642" s="130"/>
      <c r="BB642" s="130"/>
      <c r="BC642" s="130"/>
      <c r="BD642" s="130"/>
      <c r="BE642" s="130"/>
      <c r="BF642" s="130"/>
      <c r="BG642" s="130"/>
    </row>
    <row r="643" spans="1:59" s="125" customFormat="1" x14ac:dyDescent="0.25">
      <c r="A643" s="130"/>
      <c r="B643" s="130"/>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7"/>
      <c r="AT643" s="130"/>
      <c r="AU643" s="130"/>
      <c r="AV643" s="130"/>
      <c r="AW643" s="130"/>
      <c r="AX643" s="130"/>
      <c r="AY643" s="130"/>
      <c r="AZ643" s="130"/>
      <c r="BA643" s="130"/>
      <c r="BB643" s="130"/>
      <c r="BC643" s="130"/>
      <c r="BD643" s="130"/>
      <c r="BE643" s="130"/>
      <c r="BF643" s="130"/>
      <c r="BG643" s="130"/>
    </row>
    <row r="644" spans="1:59" s="125" customFormat="1" x14ac:dyDescent="0.25">
      <c r="A644" s="130"/>
      <c r="B644" s="130"/>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7"/>
      <c r="AT644" s="130"/>
      <c r="AU644" s="130"/>
      <c r="AV644" s="130"/>
      <c r="AW644" s="130"/>
      <c r="AX644" s="130"/>
      <c r="AY644" s="130"/>
      <c r="AZ644" s="130"/>
      <c r="BA644" s="130"/>
      <c r="BB644" s="130"/>
      <c r="BC644" s="130"/>
      <c r="BD644" s="130"/>
      <c r="BE644" s="130"/>
      <c r="BF644" s="130"/>
      <c r="BG644" s="130"/>
    </row>
    <row r="645" spans="1:59" s="125" customFormat="1" x14ac:dyDescent="0.25">
      <c r="A645" s="130"/>
      <c r="B645" s="130"/>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7"/>
      <c r="AT645" s="130"/>
      <c r="AU645" s="130"/>
      <c r="AV645" s="130"/>
      <c r="AW645" s="130"/>
      <c r="AX645" s="130"/>
      <c r="AY645" s="130"/>
      <c r="AZ645" s="130"/>
      <c r="BA645" s="130"/>
      <c r="BB645" s="130"/>
      <c r="BC645" s="130"/>
      <c r="BD645" s="130"/>
      <c r="BE645" s="130"/>
      <c r="BF645" s="130"/>
      <c r="BG645" s="130"/>
    </row>
    <row r="646" spans="1:59" s="125" customFormat="1" x14ac:dyDescent="0.25">
      <c r="A646" s="130"/>
      <c r="B646" s="130"/>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c r="AB646" s="208"/>
      <c r="AC646" s="208"/>
      <c r="AD646" s="208"/>
      <c r="AE646" s="208"/>
      <c r="AF646" s="208"/>
      <c r="AG646" s="208"/>
      <c r="AH646" s="208"/>
      <c r="AI646" s="208"/>
      <c r="AJ646" s="208"/>
      <c r="AK646" s="208"/>
      <c r="AL646" s="208"/>
      <c r="AM646" s="208"/>
      <c r="AN646" s="208"/>
      <c r="AO646" s="208"/>
      <c r="AP646" s="208"/>
      <c r="AQ646" s="208"/>
      <c r="AR646" s="208"/>
      <c r="AS646" s="207"/>
      <c r="AT646" s="130"/>
      <c r="AU646" s="130"/>
      <c r="AV646" s="130"/>
      <c r="AW646" s="130"/>
      <c r="AX646" s="130"/>
      <c r="AY646" s="130"/>
      <c r="AZ646" s="130"/>
      <c r="BA646" s="130"/>
      <c r="BB646" s="130"/>
      <c r="BC646" s="130"/>
      <c r="BD646" s="130"/>
      <c r="BE646" s="130"/>
      <c r="BF646" s="130"/>
      <c r="BG646" s="130"/>
    </row>
    <row r="647" spans="1:59" s="125" customFormat="1" x14ac:dyDescent="0.25">
      <c r="A647" s="130"/>
      <c r="B647" s="130"/>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c r="AB647" s="208"/>
      <c r="AC647" s="208"/>
      <c r="AD647" s="208"/>
      <c r="AE647" s="208"/>
      <c r="AF647" s="208"/>
      <c r="AG647" s="208"/>
      <c r="AH647" s="208"/>
      <c r="AI647" s="208"/>
      <c r="AJ647" s="208"/>
      <c r="AK647" s="208"/>
      <c r="AL647" s="208"/>
      <c r="AM647" s="208"/>
      <c r="AN647" s="208"/>
      <c r="AO647" s="208"/>
      <c r="AP647" s="208"/>
      <c r="AQ647" s="208"/>
      <c r="AR647" s="208"/>
      <c r="AS647" s="207"/>
      <c r="AT647" s="130"/>
      <c r="AU647" s="130"/>
      <c r="AV647" s="130"/>
      <c r="AW647" s="130"/>
      <c r="AX647" s="130"/>
      <c r="AY647" s="130"/>
      <c r="AZ647" s="130"/>
      <c r="BA647" s="130"/>
      <c r="BB647" s="130"/>
      <c r="BC647" s="130"/>
      <c r="BD647" s="130"/>
      <c r="BE647" s="130"/>
      <c r="BF647" s="130"/>
      <c r="BG647" s="130"/>
    </row>
    <row r="648" spans="1:59" s="125" customFormat="1" x14ac:dyDescent="0.25">
      <c r="A648" s="130"/>
      <c r="B648" s="130"/>
      <c r="C648" s="208"/>
      <c r="D648" s="208"/>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c r="AA648" s="208"/>
      <c r="AB648" s="208"/>
      <c r="AC648" s="208"/>
      <c r="AD648" s="208"/>
      <c r="AE648" s="208"/>
      <c r="AF648" s="208"/>
      <c r="AG648" s="208"/>
      <c r="AH648" s="208"/>
      <c r="AI648" s="208"/>
      <c r="AJ648" s="208"/>
      <c r="AK648" s="208"/>
      <c r="AL648" s="208"/>
      <c r="AM648" s="208"/>
      <c r="AN648" s="208"/>
      <c r="AO648" s="208"/>
      <c r="AP648" s="208"/>
      <c r="AQ648" s="208"/>
      <c r="AR648" s="208"/>
      <c r="AS648" s="207"/>
      <c r="AT648" s="130"/>
      <c r="AU648" s="130"/>
      <c r="AV648" s="130"/>
      <c r="AW648" s="130"/>
      <c r="AX648" s="130"/>
      <c r="AY648" s="130"/>
      <c r="AZ648" s="130"/>
      <c r="BA648" s="130"/>
      <c r="BB648" s="130"/>
      <c r="BC648" s="130"/>
      <c r="BD648" s="130"/>
      <c r="BE648" s="130"/>
      <c r="BF648" s="130"/>
      <c r="BG648" s="130"/>
    </row>
    <row r="649" spans="1:59" s="125" customFormat="1" x14ac:dyDescent="0.25">
      <c r="A649" s="130"/>
      <c r="B649" s="130"/>
      <c r="C649" s="208"/>
      <c r="D649" s="208"/>
      <c r="E649" s="208"/>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x14ac:dyDescent="0.25">
      <c r="A650" s="130"/>
      <c r="B650" s="130"/>
      <c r="C650" s="208"/>
      <c r="D650" s="208"/>
      <c r="E650" s="208"/>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x14ac:dyDescent="0.25">
      <c r="A651" s="130"/>
      <c r="B651" s="130"/>
      <c r="C651" s="208"/>
      <c r="D651" s="208"/>
      <c r="E651" s="208"/>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x14ac:dyDescent="0.25">
      <c r="A652" s="130"/>
      <c r="B652" s="130"/>
      <c r="C652" s="208"/>
      <c r="D652" s="208"/>
      <c r="E652" s="208"/>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x14ac:dyDescent="0.25">
      <c r="A653" s="130"/>
      <c r="B653" s="130"/>
      <c r="C653" s="208"/>
      <c r="D653" s="208"/>
      <c r="E653" s="208"/>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x14ac:dyDescent="0.25">
      <c r="A654" s="130"/>
      <c r="B654" s="130"/>
      <c r="C654" s="208"/>
      <c r="D654" s="208"/>
      <c r="E654" s="208"/>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x14ac:dyDescent="0.25">
      <c r="A655" s="130"/>
      <c r="B655" s="130"/>
      <c r="C655" s="208"/>
      <c r="D655" s="208"/>
      <c r="E655" s="208"/>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x14ac:dyDescent="0.25">
      <c r="A656" s="130"/>
      <c r="B656" s="130"/>
      <c r="C656" s="208"/>
      <c r="D656" s="208"/>
      <c r="E656" s="208"/>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x14ac:dyDescent="0.25">
      <c r="A657" s="130"/>
      <c r="B657" s="130"/>
      <c r="C657" s="208"/>
      <c r="D657" s="208"/>
      <c r="E657" s="208"/>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x14ac:dyDescent="0.25">
      <c r="A658" s="130"/>
      <c r="B658" s="130"/>
      <c r="C658" s="208"/>
      <c r="D658" s="208"/>
      <c r="E658" s="208"/>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x14ac:dyDescent="0.25">
      <c r="A659" s="130"/>
      <c r="B659" s="130"/>
      <c r="C659" s="208"/>
      <c r="D659" s="208"/>
      <c r="E659" s="208"/>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x14ac:dyDescent="0.25">
      <c r="A660" s="130"/>
      <c r="B660" s="130"/>
      <c r="C660" s="208"/>
      <c r="D660" s="208"/>
      <c r="E660" s="208"/>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x14ac:dyDescent="0.25">
      <c r="A661" s="130"/>
      <c r="B661" s="130"/>
      <c r="C661" s="208"/>
      <c r="D661" s="208"/>
      <c r="E661" s="208"/>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x14ac:dyDescent="0.25">
      <c r="A662" s="130"/>
      <c r="B662" s="130"/>
      <c r="C662" s="208"/>
      <c r="D662" s="208"/>
      <c r="E662" s="208"/>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x14ac:dyDescent="0.25">
      <c r="A663" s="130"/>
      <c r="B663" s="130"/>
      <c r="C663" s="208"/>
      <c r="D663" s="208"/>
      <c r="E663" s="208"/>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x14ac:dyDescent="0.25">
      <c r="A664" s="130"/>
      <c r="B664" s="130"/>
      <c r="C664" s="208"/>
      <c r="D664" s="208"/>
      <c r="E664" s="208"/>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x14ac:dyDescent="0.25">
      <c r="A665" s="130"/>
      <c r="B665" s="130"/>
      <c r="C665" s="208"/>
      <c r="D665" s="208"/>
      <c r="E665" s="208"/>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x14ac:dyDescent="0.25">
      <c r="A666" s="130"/>
      <c r="B666" s="130"/>
      <c r="C666" s="208"/>
      <c r="D666" s="208"/>
      <c r="E666" s="208"/>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x14ac:dyDescent="0.25">
      <c r="A667" s="130"/>
      <c r="B667" s="130"/>
      <c r="C667" s="208"/>
      <c r="D667" s="208"/>
      <c r="E667" s="208"/>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x14ac:dyDescent="0.25">
      <c r="A668" s="130"/>
      <c r="B668" s="130"/>
      <c r="C668" s="208"/>
      <c r="D668" s="208"/>
      <c r="E668" s="208"/>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x14ac:dyDescent="0.25">
      <c r="A669" s="130"/>
      <c r="B669" s="130"/>
      <c r="C669" s="208"/>
      <c r="D669" s="208"/>
      <c r="E669" s="208"/>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x14ac:dyDescent="0.25">
      <c r="A670" s="130"/>
      <c r="B670" s="130"/>
      <c r="C670" s="208"/>
      <c r="D670" s="208"/>
      <c r="E670" s="208"/>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x14ac:dyDescent="0.25">
      <c r="A671" s="130"/>
      <c r="B671" s="130"/>
      <c r="C671" s="208"/>
      <c r="D671" s="208"/>
      <c r="E671" s="208"/>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x14ac:dyDescent="0.25">
      <c r="A672" s="130"/>
      <c r="B672" s="130"/>
      <c r="C672" s="208"/>
      <c r="D672" s="208"/>
      <c r="E672" s="208"/>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x14ac:dyDescent="0.25">
      <c r="A673" s="130"/>
      <c r="B673" s="130"/>
      <c r="C673" s="208"/>
      <c r="D673" s="208"/>
      <c r="E673" s="208"/>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x14ac:dyDescent="0.25">
      <c r="A674" s="130"/>
      <c r="B674" s="130"/>
      <c r="C674" s="208"/>
      <c r="D674" s="208"/>
      <c r="E674" s="208"/>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x14ac:dyDescent="0.25">
      <c r="A675" s="130"/>
      <c r="B675" s="130"/>
      <c r="C675" s="208"/>
      <c r="D675" s="208"/>
      <c r="E675" s="208"/>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x14ac:dyDescent="0.25">
      <c r="A676" s="130"/>
      <c r="B676" s="130"/>
      <c r="C676" s="208"/>
      <c r="D676" s="208"/>
      <c r="E676" s="208"/>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x14ac:dyDescent="0.25">
      <c r="A677" s="130"/>
      <c r="B677" s="130"/>
      <c r="C677" s="208"/>
      <c r="D677" s="208"/>
      <c r="E677" s="208"/>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x14ac:dyDescent="0.25">
      <c r="A678" s="130"/>
      <c r="B678" s="130"/>
      <c r="C678" s="208"/>
      <c r="D678" s="208"/>
      <c r="E678" s="208"/>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x14ac:dyDescent="0.25">
      <c r="A679" s="130"/>
      <c r="B679" s="130"/>
      <c r="C679" s="208"/>
      <c r="D679" s="208"/>
      <c r="E679" s="208"/>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x14ac:dyDescent="0.25">
      <c r="A680" s="130"/>
      <c r="B680" s="130"/>
      <c r="C680" s="208"/>
      <c r="D680" s="208"/>
      <c r="E680" s="208"/>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x14ac:dyDescent="0.25">
      <c r="A681" s="130"/>
      <c r="B681" s="130"/>
      <c r="C681" s="208"/>
      <c r="D681" s="208"/>
      <c r="E681" s="208"/>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x14ac:dyDescent="0.25">
      <c r="A682" s="130"/>
      <c r="B682" s="130"/>
      <c r="C682" s="208"/>
      <c r="D682" s="208"/>
      <c r="E682" s="208"/>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x14ac:dyDescent="0.25">
      <c r="A683" s="130"/>
      <c r="B683" s="130"/>
      <c r="C683" s="208"/>
      <c r="D683" s="208"/>
      <c r="E683" s="208"/>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x14ac:dyDescent="0.25">
      <c r="A684" s="130"/>
      <c r="B684" s="130"/>
      <c r="C684" s="208"/>
      <c r="D684" s="208"/>
      <c r="E684" s="208"/>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s="125" customFormat="1" x14ac:dyDescent="0.25">
      <c r="A685" s="130"/>
      <c r="B685" s="130"/>
      <c r="C685" s="208"/>
      <c r="D685" s="208"/>
      <c r="E685" s="208"/>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c r="AO685" s="126"/>
      <c r="AP685" s="126"/>
      <c r="AQ685" s="126"/>
      <c r="AR685" s="126"/>
      <c r="AT685" s="1"/>
      <c r="AU685" s="1"/>
      <c r="AV685" s="1"/>
      <c r="AW685" s="1"/>
      <c r="AX685" s="1"/>
      <c r="AY685" s="1"/>
      <c r="AZ685" s="1"/>
      <c r="BA685" s="1"/>
      <c r="BB685" s="1"/>
      <c r="BC685" s="1"/>
      <c r="BD685" s="1"/>
      <c r="BE685" s="1"/>
      <c r="BF685" s="1"/>
      <c r="BG685" s="1"/>
    </row>
    <row r="686" spans="1:59" x14ac:dyDescent="0.25">
      <c r="A686" s="130"/>
      <c r="B686" s="130"/>
      <c r="C686" s="209"/>
      <c r="D686" s="209"/>
      <c r="E686" s="209"/>
    </row>
    <row r="687" spans="1:59" x14ac:dyDescent="0.25">
      <c r="A687" s="130"/>
      <c r="B687" s="130"/>
      <c r="C687" s="209"/>
      <c r="D687" s="209"/>
      <c r="E687" s="209"/>
    </row>
    <row r="688" spans="1:59" x14ac:dyDescent="0.25">
      <c r="A688" s="130"/>
      <c r="B688" s="130"/>
      <c r="C688" s="209"/>
      <c r="D688" s="209"/>
      <c r="E688" s="209"/>
    </row>
    <row r="689" spans="1:5" x14ac:dyDescent="0.25">
      <c r="A689" s="130"/>
      <c r="B689" s="130"/>
      <c r="C689" s="209"/>
      <c r="D689" s="209"/>
      <c r="E689" s="209"/>
    </row>
    <row r="690" spans="1:5" x14ac:dyDescent="0.25">
      <c r="A690" s="130"/>
      <c r="B690" s="130"/>
      <c r="C690" s="209"/>
      <c r="D690" s="209"/>
      <c r="E690" s="209"/>
    </row>
    <row r="691" spans="1:5" x14ac:dyDescent="0.25">
      <c r="A691" s="130"/>
      <c r="B691" s="130"/>
      <c r="C691" s="209"/>
      <c r="D691" s="209"/>
      <c r="E691" s="209"/>
    </row>
    <row r="692" spans="1:5" x14ac:dyDescent="0.25">
      <c r="A692" s="130"/>
      <c r="B692" s="130"/>
      <c r="C692" s="209"/>
      <c r="D692" s="209"/>
      <c r="E692" s="209"/>
    </row>
    <row r="693" spans="1:5" x14ac:dyDescent="0.25">
      <c r="A693" s="130"/>
      <c r="B693" s="130"/>
      <c r="C693" s="209"/>
      <c r="D693" s="209"/>
      <c r="E693" s="209"/>
    </row>
    <row r="694" spans="1:5" x14ac:dyDescent="0.25">
      <c r="A694" s="130"/>
      <c r="B694" s="130"/>
      <c r="C694" s="209"/>
      <c r="D694" s="209"/>
      <c r="E694" s="209"/>
    </row>
    <row r="695" spans="1:5" x14ac:dyDescent="0.25">
      <c r="A695" s="130"/>
      <c r="B695" s="130"/>
      <c r="C695" s="209"/>
      <c r="D695" s="209"/>
      <c r="E695" s="209"/>
    </row>
    <row r="696" spans="1:5" x14ac:dyDescent="0.25">
      <c r="A696" s="130"/>
      <c r="B696" s="130"/>
      <c r="C696" s="209"/>
      <c r="D696" s="209"/>
      <c r="E696" s="209"/>
    </row>
    <row r="697" spans="1:5" x14ac:dyDescent="0.25">
      <c r="A697" s="130"/>
      <c r="B697" s="130"/>
      <c r="C697" s="209"/>
      <c r="D697" s="209"/>
      <c r="E697" s="209"/>
    </row>
    <row r="698" spans="1:5" x14ac:dyDescent="0.25">
      <c r="A698" s="130"/>
      <c r="B698" s="130"/>
      <c r="C698" s="209"/>
      <c r="D698" s="209"/>
      <c r="E698" s="209"/>
    </row>
    <row r="699" spans="1:5" x14ac:dyDescent="0.25">
      <c r="A699" s="130"/>
      <c r="B699" s="130"/>
      <c r="C699" s="209"/>
      <c r="D699" s="209"/>
      <c r="E699" s="209"/>
    </row>
    <row r="700" spans="1:5" x14ac:dyDescent="0.25">
      <c r="A700" s="130"/>
      <c r="B700" s="130"/>
      <c r="C700" s="209"/>
      <c r="D700" s="209"/>
      <c r="E700" s="209"/>
    </row>
    <row r="701" spans="1:5" x14ac:dyDescent="0.25">
      <c r="A701" s="130"/>
      <c r="B701" s="130"/>
      <c r="C701" s="209"/>
      <c r="D701" s="209"/>
      <c r="E701" s="209"/>
    </row>
    <row r="702" spans="1:5" x14ac:dyDescent="0.25">
      <c r="A702" s="130"/>
      <c r="B702" s="130"/>
      <c r="C702" s="209"/>
      <c r="D702" s="209"/>
      <c r="E702" s="209"/>
    </row>
    <row r="703" spans="1:5" x14ac:dyDescent="0.25">
      <c r="A703" s="130"/>
      <c r="B703" s="130"/>
      <c r="C703" s="209"/>
      <c r="D703" s="209"/>
      <c r="E703" s="209"/>
    </row>
    <row r="704" spans="1:5" x14ac:dyDescent="0.25">
      <c r="A704" s="130"/>
      <c r="B704" s="130"/>
      <c r="C704" s="209"/>
      <c r="D704" s="209"/>
      <c r="E704" s="209"/>
    </row>
    <row r="705" spans="1:5" x14ac:dyDescent="0.25">
      <c r="A705" s="130"/>
      <c r="B705" s="130"/>
      <c r="C705" s="209"/>
      <c r="D705" s="209"/>
      <c r="E705" s="209"/>
    </row>
    <row r="706" spans="1:5" x14ac:dyDescent="0.25">
      <c r="A706" s="130"/>
      <c r="B706" s="130"/>
      <c r="C706" s="209"/>
      <c r="D706" s="209"/>
      <c r="E706" s="209"/>
    </row>
    <row r="707" spans="1:5" x14ac:dyDescent="0.25">
      <c r="A707" s="130"/>
      <c r="B707" s="130"/>
      <c r="C707" s="209"/>
      <c r="D707" s="209"/>
      <c r="E707" s="209"/>
    </row>
    <row r="708" spans="1:5" x14ac:dyDescent="0.25">
      <c r="A708" s="130"/>
      <c r="B708" s="130"/>
      <c r="C708" s="209"/>
      <c r="D708" s="209"/>
      <c r="E708" s="209"/>
    </row>
    <row r="709" spans="1:5" x14ac:dyDescent="0.25">
      <c r="A709" s="130"/>
      <c r="B709" s="130"/>
      <c r="C709" s="209"/>
      <c r="D709" s="209"/>
      <c r="E709" s="209"/>
    </row>
    <row r="710" spans="1:5" x14ac:dyDescent="0.25">
      <c r="A710" s="130"/>
      <c r="B710" s="130"/>
      <c r="C710" s="209"/>
      <c r="D710" s="209"/>
      <c r="E710" s="209"/>
    </row>
    <row r="711" spans="1:5" x14ac:dyDescent="0.25">
      <c r="A711" s="130"/>
      <c r="B711" s="130"/>
      <c r="C711" s="209"/>
      <c r="D711" s="209"/>
      <c r="E711" s="209"/>
    </row>
    <row r="712" spans="1:5" x14ac:dyDescent="0.25">
      <c r="A712" s="130"/>
      <c r="B712" s="130"/>
      <c r="C712" s="209"/>
      <c r="D712" s="209"/>
      <c r="E712" s="209"/>
    </row>
    <row r="713" spans="1:5" x14ac:dyDescent="0.25">
      <c r="A713" s="130"/>
      <c r="B713" s="130"/>
      <c r="C713" s="209"/>
      <c r="D713" s="209"/>
      <c r="E713" s="209"/>
    </row>
    <row r="714" spans="1:5" x14ac:dyDescent="0.25">
      <c r="A714" s="130"/>
      <c r="B714" s="130"/>
      <c r="C714" s="209"/>
      <c r="D714" s="209"/>
      <c r="E714" s="209"/>
    </row>
    <row r="715" spans="1:5" x14ac:dyDescent="0.25">
      <c r="A715" s="130"/>
      <c r="B715" s="130"/>
      <c r="C715" s="209"/>
      <c r="D715" s="209"/>
      <c r="E715" s="209"/>
    </row>
    <row r="716" spans="1:5" x14ac:dyDescent="0.25">
      <c r="A716" s="130"/>
      <c r="B716" s="130"/>
      <c r="C716" s="209"/>
      <c r="D716" s="209"/>
      <c r="E716" s="209"/>
    </row>
    <row r="717" spans="1:5" x14ac:dyDescent="0.25">
      <c r="A717" s="130"/>
      <c r="B717" s="130"/>
      <c r="C717" s="209"/>
      <c r="D717" s="209"/>
      <c r="E717" s="209"/>
    </row>
    <row r="718" spans="1:5" x14ac:dyDescent="0.25">
      <c r="A718" s="130"/>
      <c r="B718" s="130"/>
      <c r="C718" s="209"/>
      <c r="D718" s="209"/>
      <c r="E718" s="209"/>
    </row>
    <row r="719" spans="1:5" x14ac:dyDescent="0.25">
      <c r="A719" s="130"/>
      <c r="B719" s="130"/>
      <c r="C719" s="209"/>
      <c r="D719" s="209"/>
      <c r="E719" s="209"/>
    </row>
    <row r="720" spans="1:5" x14ac:dyDescent="0.25">
      <c r="A720" s="130"/>
      <c r="B720" s="130"/>
      <c r="C720" s="209"/>
      <c r="D720" s="209"/>
      <c r="E720" s="209"/>
    </row>
    <row r="721" spans="1:5" x14ac:dyDescent="0.25">
      <c r="A721" s="130"/>
      <c r="B721" s="130"/>
      <c r="C721" s="209"/>
      <c r="D721" s="209"/>
      <c r="E721" s="209"/>
    </row>
    <row r="722" spans="1:5" x14ac:dyDescent="0.25">
      <c r="A722" s="130"/>
      <c r="B722" s="130"/>
      <c r="C722" s="209"/>
      <c r="D722" s="209"/>
      <c r="E722" s="209"/>
    </row>
    <row r="723" spans="1:5" x14ac:dyDescent="0.25">
      <c r="A723" s="130"/>
      <c r="B723" s="130"/>
      <c r="C723" s="209"/>
      <c r="D723" s="209"/>
      <c r="E723" s="209"/>
    </row>
    <row r="724" spans="1:5" x14ac:dyDescent="0.25">
      <c r="A724" s="130"/>
      <c r="B724" s="130"/>
      <c r="C724" s="209"/>
      <c r="D724" s="209"/>
      <c r="E724" s="209"/>
    </row>
    <row r="725" spans="1:5" x14ac:dyDescent="0.25">
      <c r="A725" s="130"/>
      <c r="B725" s="130"/>
      <c r="C725" s="209"/>
      <c r="D725" s="209"/>
      <c r="E725" s="209"/>
    </row>
    <row r="726" spans="1:5" x14ac:dyDescent="0.25">
      <c r="A726" s="130"/>
      <c r="B726" s="130"/>
      <c r="C726" s="209"/>
      <c r="D726" s="209"/>
      <c r="E726" s="209"/>
    </row>
    <row r="727" spans="1:5" x14ac:dyDescent="0.25">
      <c r="A727" s="130"/>
      <c r="B727" s="130"/>
      <c r="C727" s="209"/>
      <c r="D727" s="209"/>
      <c r="E727" s="209"/>
    </row>
    <row r="728" spans="1:5" x14ac:dyDescent="0.25">
      <c r="A728" s="130"/>
      <c r="B728" s="130"/>
      <c r="C728" s="209"/>
      <c r="D728" s="209"/>
      <c r="E728" s="209"/>
    </row>
    <row r="729" spans="1:5" x14ac:dyDescent="0.25">
      <c r="A729" s="130"/>
      <c r="B729" s="130"/>
      <c r="C729" s="209"/>
      <c r="D729" s="209"/>
      <c r="E729" s="209"/>
    </row>
    <row r="730" spans="1:5" x14ac:dyDescent="0.25">
      <c r="A730" s="130"/>
      <c r="B730" s="130"/>
      <c r="C730" s="209"/>
      <c r="D730" s="209"/>
      <c r="E730" s="209"/>
    </row>
    <row r="731" spans="1:5" x14ac:dyDescent="0.25">
      <c r="A731" s="130"/>
      <c r="B731" s="130"/>
      <c r="C731" s="209"/>
      <c r="D731" s="209"/>
      <c r="E731" s="209"/>
    </row>
    <row r="732" spans="1:5" x14ac:dyDescent="0.25">
      <c r="A732" s="130"/>
      <c r="B732" s="130"/>
      <c r="C732" s="209"/>
      <c r="D732" s="209"/>
      <c r="E732" s="209"/>
    </row>
    <row r="733" spans="1:5" x14ac:dyDescent="0.25">
      <c r="A733" s="130"/>
      <c r="B733" s="130"/>
      <c r="C733" s="209"/>
      <c r="D733" s="209"/>
      <c r="E733" s="209"/>
    </row>
    <row r="734" spans="1:5" x14ac:dyDescent="0.25">
      <c r="A734" s="130"/>
      <c r="B734" s="130"/>
      <c r="C734" s="209"/>
      <c r="D734" s="209"/>
      <c r="E734" s="209"/>
    </row>
    <row r="735" spans="1:5" x14ac:dyDescent="0.25">
      <c r="A735" s="130"/>
      <c r="B735" s="130"/>
      <c r="C735" s="209"/>
      <c r="D735" s="209"/>
      <c r="E735" s="209"/>
    </row>
    <row r="736" spans="1:5" x14ac:dyDescent="0.25">
      <c r="A736" s="130"/>
      <c r="B736" s="130"/>
      <c r="C736" s="209"/>
      <c r="D736" s="209"/>
      <c r="E736" s="209"/>
    </row>
    <row r="737" spans="1:5" x14ac:dyDescent="0.25">
      <c r="A737" s="130"/>
      <c r="B737" s="130"/>
      <c r="C737" s="209"/>
      <c r="D737" s="209"/>
      <c r="E737" s="209"/>
    </row>
    <row r="738" spans="1:5" x14ac:dyDescent="0.25">
      <c r="A738" s="130"/>
      <c r="B738" s="130"/>
      <c r="C738" s="209"/>
      <c r="D738" s="209"/>
      <c r="E738" s="209"/>
    </row>
    <row r="739" spans="1:5" x14ac:dyDescent="0.25">
      <c r="A739" s="130"/>
      <c r="B739" s="130"/>
      <c r="C739" s="209"/>
      <c r="D739" s="209"/>
      <c r="E739" s="209"/>
    </row>
    <row r="740" spans="1:5" x14ac:dyDescent="0.25">
      <c r="A740" s="130"/>
      <c r="B740" s="130"/>
      <c r="C740" s="209"/>
      <c r="D740" s="209"/>
      <c r="E740" s="209"/>
    </row>
    <row r="741" spans="1:5" x14ac:dyDescent="0.25">
      <c r="A741" s="130"/>
      <c r="B741" s="130"/>
      <c r="C741" s="209"/>
      <c r="D741" s="209"/>
      <c r="E741" s="209"/>
    </row>
    <row r="742" spans="1:5" x14ac:dyDescent="0.25">
      <c r="A742" s="130"/>
      <c r="B742" s="130"/>
      <c r="C742" s="209"/>
      <c r="D742" s="209"/>
      <c r="E742" s="209"/>
    </row>
    <row r="743" spans="1:5" x14ac:dyDescent="0.25">
      <c r="A743" s="130"/>
      <c r="B743" s="130"/>
      <c r="C743" s="209"/>
      <c r="D743" s="209"/>
      <c r="E743" s="209"/>
    </row>
    <row r="744" spans="1:5" x14ac:dyDescent="0.25">
      <c r="A744" s="130"/>
      <c r="B744" s="130"/>
      <c r="C744" s="209"/>
      <c r="D744" s="209"/>
      <c r="E744" s="209"/>
    </row>
    <row r="745" spans="1:5" x14ac:dyDescent="0.25">
      <c r="A745" s="130"/>
      <c r="B745" s="130"/>
      <c r="C745" s="209"/>
      <c r="D745" s="209"/>
      <c r="E745" s="209"/>
    </row>
    <row r="746" spans="1:5" x14ac:dyDescent="0.25">
      <c r="A746" s="130"/>
      <c r="B746" s="130"/>
      <c r="C746" s="209"/>
      <c r="D746" s="209"/>
      <c r="E746" s="209"/>
    </row>
    <row r="747" spans="1:5" x14ac:dyDescent="0.25">
      <c r="A747" s="130"/>
      <c r="B747" s="130"/>
      <c r="C747" s="209"/>
      <c r="D747" s="209"/>
      <c r="E747" s="209"/>
    </row>
    <row r="748" spans="1:5" x14ac:dyDescent="0.25">
      <c r="A748" s="130"/>
      <c r="B748" s="130"/>
      <c r="C748" s="209"/>
      <c r="D748" s="209"/>
      <c r="E748" s="209"/>
    </row>
    <row r="749" spans="1:5" x14ac:dyDescent="0.25">
      <c r="A749" s="130"/>
      <c r="B749" s="130"/>
      <c r="C749" s="209"/>
      <c r="D749" s="209"/>
      <c r="E749" s="209"/>
    </row>
    <row r="750" spans="1:5" x14ac:dyDescent="0.25">
      <c r="A750" s="130"/>
      <c r="B750" s="130"/>
      <c r="C750" s="209"/>
      <c r="D750" s="209"/>
      <c r="E750" s="209"/>
    </row>
    <row r="751" spans="1:5" x14ac:dyDescent="0.25">
      <c r="A751" s="130"/>
      <c r="B751" s="130"/>
      <c r="C751" s="209"/>
      <c r="D751" s="209"/>
      <c r="E751" s="209"/>
    </row>
    <row r="752" spans="1:5" x14ac:dyDescent="0.25">
      <c r="A752" s="130"/>
      <c r="B752" s="130"/>
      <c r="C752" s="209"/>
      <c r="D752" s="209"/>
      <c r="E752" s="209"/>
    </row>
    <row r="753" spans="1:5" x14ac:dyDescent="0.25">
      <c r="A753" s="130"/>
      <c r="B753" s="130"/>
      <c r="C753" s="209"/>
      <c r="D753" s="209"/>
      <c r="E753" s="209"/>
    </row>
    <row r="754" spans="1:5" x14ac:dyDescent="0.25">
      <c r="A754" s="130"/>
      <c r="B754" s="130"/>
      <c r="C754" s="209"/>
      <c r="D754" s="209"/>
      <c r="E754" s="209"/>
    </row>
    <row r="755" spans="1:5" x14ac:dyDescent="0.25">
      <c r="A755" s="130"/>
      <c r="B755" s="130"/>
      <c r="C755" s="209"/>
      <c r="D755" s="209"/>
      <c r="E755" s="209"/>
    </row>
    <row r="756" spans="1:5" x14ac:dyDescent="0.25">
      <c r="A756" s="130"/>
      <c r="B756" s="130"/>
      <c r="C756" s="209"/>
      <c r="D756" s="209"/>
      <c r="E756" s="209"/>
    </row>
    <row r="757" spans="1:5" x14ac:dyDescent="0.25">
      <c r="A757" s="130"/>
      <c r="B757" s="130"/>
      <c r="C757" s="209"/>
      <c r="D757" s="209"/>
      <c r="E757" s="209"/>
    </row>
    <row r="758" spans="1:5" x14ac:dyDescent="0.25">
      <c r="A758" s="130"/>
      <c r="B758" s="130"/>
      <c r="C758" s="209"/>
      <c r="D758" s="209"/>
      <c r="E758" s="209"/>
    </row>
    <row r="759" spans="1:5" x14ac:dyDescent="0.25">
      <c r="A759" s="130"/>
      <c r="B759" s="130"/>
      <c r="C759" s="209"/>
      <c r="D759" s="209"/>
      <c r="E759" s="209"/>
    </row>
    <row r="760" spans="1:5" x14ac:dyDescent="0.25">
      <c r="A760" s="130"/>
      <c r="B760" s="130"/>
      <c r="C760" s="209"/>
      <c r="D760" s="209"/>
      <c r="E760" s="209"/>
    </row>
    <row r="761" spans="1:5" x14ac:dyDescent="0.25">
      <c r="A761" s="130"/>
      <c r="B761" s="130"/>
      <c r="C761" s="209"/>
      <c r="D761" s="209"/>
      <c r="E761" s="209"/>
    </row>
    <row r="762" spans="1:5" x14ac:dyDescent="0.25">
      <c r="A762" s="130"/>
      <c r="B762" s="130"/>
      <c r="C762" s="209"/>
      <c r="D762" s="209"/>
      <c r="E762" s="209"/>
    </row>
    <row r="763" spans="1:5" x14ac:dyDescent="0.25">
      <c r="A763" s="130"/>
      <c r="B763" s="130"/>
      <c r="C763" s="209"/>
      <c r="D763" s="209"/>
      <c r="E763" s="209"/>
    </row>
    <row r="764" spans="1:5" x14ac:dyDescent="0.25">
      <c r="A764" s="130"/>
      <c r="B764" s="130"/>
      <c r="C764" s="209"/>
      <c r="D764" s="209"/>
      <c r="E764" s="209"/>
    </row>
    <row r="765" spans="1:5" x14ac:dyDescent="0.25">
      <c r="A765" s="130"/>
      <c r="B765" s="130"/>
      <c r="C765" s="209"/>
      <c r="D765" s="209"/>
      <c r="E765" s="209"/>
    </row>
    <row r="766" spans="1:5" x14ac:dyDescent="0.25">
      <c r="A766" s="130"/>
      <c r="B766" s="130"/>
      <c r="C766" s="209"/>
      <c r="D766" s="209"/>
      <c r="E766" s="209"/>
    </row>
    <row r="767" spans="1:5" x14ac:dyDescent="0.25">
      <c r="A767" s="130"/>
      <c r="B767" s="130"/>
      <c r="C767" s="209"/>
      <c r="D767" s="209"/>
      <c r="E767" s="209"/>
    </row>
    <row r="768" spans="1:5" x14ac:dyDescent="0.25">
      <c r="A768" s="130"/>
      <c r="B768" s="130"/>
      <c r="C768" s="209"/>
      <c r="D768" s="209"/>
      <c r="E768" s="209"/>
    </row>
    <row r="769" spans="1:5" x14ac:dyDescent="0.25">
      <c r="A769" s="130"/>
      <c r="B769" s="130"/>
      <c r="C769" s="209"/>
      <c r="D769" s="209"/>
      <c r="E769" s="209"/>
    </row>
    <row r="770" spans="1:5" x14ac:dyDescent="0.25">
      <c r="A770" s="130"/>
      <c r="B770" s="130"/>
      <c r="C770" s="209"/>
      <c r="D770" s="209"/>
      <c r="E770" s="209"/>
    </row>
    <row r="771" spans="1:5" x14ac:dyDescent="0.25">
      <c r="A771" s="130"/>
      <c r="B771" s="130"/>
      <c r="C771" s="209"/>
      <c r="D771" s="209"/>
      <c r="E771" s="209"/>
    </row>
    <row r="772" spans="1:5" x14ac:dyDescent="0.25">
      <c r="A772" s="130"/>
      <c r="B772" s="130"/>
      <c r="C772" s="209"/>
      <c r="D772" s="209"/>
      <c r="E772" s="209"/>
    </row>
    <row r="773" spans="1:5" x14ac:dyDescent="0.25">
      <c r="A773" s="130"/>
      <c r="B773" s="130"/>
      <c r="C773" s="209"/>
      <c r="D773" s="209"/>
      <c r="E773" s="209"/>
    </row>
    <row r="774" spans="1:5" x14ac:dyDescent="0.25">
      <c r="A774" s="130"/>
      <c r="B774" s="130"/>
      <c r="C774" s="209"/>
      <c r="D774" s="209"/>
      <c r="E774" s="209"/>
    </row>
    <row r="775" spans="1:5" x14ac:dyDescent="0.25">
      <c r="A775" s="130"/>
      <c r="B775" s="130"/>
      <c r="C775" s="209"/>
      <c r="D775" s="209"/>
      <c r="E775" s="209"/>
    </row>
    <row r="776" spans="1:5" x14ac:dyDescent="0.25">
      <c r="A776" s="130"/>
      <c r="B776" s="130"/>
      <c r="C776" s="209"/>
      <c r="D776" s="209"/>
      <c r="E776" s="209"/>
    </row>
    <row r="777" spans="1:5" x14ac:dyDescent="0.25">
      <c r="A777" s="130"/>
      <c r="B777" s="130"/>
      <c r="C777" s="209"/>
      <c r="D777" s="209"/>
      <c r="E777" s="209"/>
    </row>
    <row r="778" spans="1:5" x14ac:dyDescent="0.25">
      <c r="A778" s="130"/>
      <c r="B778" s="130"/>
      <c r="C778" s="209"/>
      <c r="D778" s="209"/>
      <c r="E778" s="209"/>
    </row>
    <row r="779" spans="1:5" x14ac:dyDescent="0.25">
      <c r="A779" s="130"/>
      <c r="B779" s="130"/>
      <c r="C779" s="209"/>
      <c r="D779" s="209"/>
      <c r="E779" s="209"/>
    </row>
    <row r="780" spans="1:5" x14ac:dyDescent="0.25">
      <c r="A780" s="130"/>
      <c r="B780" s="130"/>
      <c r="C780" s="209"/>
      <c r="D780" s="209"/>
      <c r="E780" s="209"/>
    </row>
    <row r="781" spans="1:5" x14ac:dyDescent="0.25">
      <c r="A781" s="130"/>
      <c r="B781" s="130"/>
      <c r="C781" s="209"/>
      <c r="D781" s="209"/>
      <c r="E781" s="209"/>
    </row>
    <row r="782" spans="1:5" x14ac:dyDescent="0.25">
      <c r="A782" s="130"/>
      <c r="B782" s="130"/>
      <c r="C782" s="209"/>
      <c r="D782" s="209"/>
      <c r="E782" s="209"/>
    </row>
    <row r="783" spans="1:5" x14ac:dyDescent="0.25">
      <c r="A783" s="130"/>
      <c r="B783" s="130"/>
      <c r="C783" s="209"/>
      <c r="D783" s="209"/>
      <c r="E783" s="209"/>
    </row>
    <row r="784" spans="1:5" x14ac:dyDescent="0.25">
      <c r="A784" s="130"/>
      <c r="B784" s="130"/>
      <c r="C784" s="209"/>
      <c r="D784" s="209"/>
      <c r="E784" s="209"/>
    </row>
    <row r="785" spans="1:5" x14ac:dyDescent="0.25">
      <c r="A785" s="130"/>
      <c r="B785" s="130"/>
      <c r="C785" s="209"/>
      <c r="D785" s="209"/>
      <c r="E785" s="209"/>
    </row>
    <row r="786" spans="1:5" x14ac:dyDescent="0.25">
      <c r="A786" s="130"/>
      <c r="B786" s="130"/>
      <c r="C786" s="209"/>
      <c r="D786" s="209"/>
      <c r="E786" s="209"/>
    </row>
    <row r="787" spans="1:5" x14ac:dyDescent="0.25">
      <c r="A787" s="130"/>
      <c r="B787" s="130"/>
      <c r="C787" s="209"/>
      <c r="D787" s="209"/>
      <c r="E787" s="209"/>
    </row>
    <row r="788" spans="1:5" x14ac:dyDescent="0.25">
      <c r="A788" s="130"/>
      <c r="B788" s="130"/>
      <c r="C788" s="209"/>
      <c r="D788" s="209"/>
      <c r="E788" s="209"/>
    </row>
    <row r="789" spans="1:5" x14ac:dyDescent="0.25">
      <c r="A789" s="130"/>
      <c r="B789" s="130"/>
      <c r="C789" s="209"/>
      <c r="D789" s="209"/>
      <c r="E789" s="209"/>
    </row>
    <row r="790" spans="1:5" x14ac:dyDescent="0.25">
      <c r="A790" s="130"/>
      <c r="B790" s="130"/>
      <c r="C790" s="209"/>
      <c r="D790" s="209"/>
      <c r="E790" s="209"/>
    </row>
    <row r="791" spans="1:5" x14ac:dyDescent="0.25">
      <c r="A791" s="130"/>
      <c r="B791" s="130"/>
      <c r="C791" s="209"/>
      <c r="D791" s="209"/>
      <c r="E791" s="209"/>
    </row>
    <row r="792" spans="1:5" x14ac:dyDescent="0.25">
      <c r="A792" s="130"/>
      <c r="B792" s="130"/>
      <c r="C792" s="209"/>
      <c r="D792" s="209"/>
      <c r="E792" s="209"/>
    </row>
    <row r="793" spans="1:5" x14ac:dyDescent="0.25">
      <c r="A793" s="130"/>
      <c r="B793" s="130"/>
      <c r="C793" s="209"/>
      <c r="D793" s="209"/>
      <c r="E793" s="209"/>
    </row>
    <row r="794" spans="1:5" x14ac:dyDescent="0.25">
      <c r="A794" s="130"/>
      <c r="B794" s="130"/>
      <c r="C794" s="209"/>
      <c r="D794" s="209"/>
      <c r="E794" s="209"/>
    </row>
    <row r="795" spans="1:5" x14ac:dyDescent="0.25">
      <c r="A795" s="130"/>
      <c r="B795" s="130"/>
      <c r="C795" s="209"/>
      <c r="D795" s="209"/>
      <c r="E795" s="209"/>
    </row>
    <row r="796" spans="1:5" x14ac:dyDescent="0.25">
      <c r="A796" s="130"/>
      <c r="B796" s="130"/>
      <c r="C796" s="209"/>
      <c r="D796" s="209"/>
      <c r="E796" s="209"/>
    </row>
    <row r="797" spans="1:5" x14ac:dyDescent="0.25">
      <c r="A797" s="130"/>
      <c r="B797" s="130"/>
      <c r="C797" s="209"/>
      <c r="D797" s="209"/>
      <c r="E797" s="209"/>
    </row>
    <row r="798" spans="1:5" x14ac:dyDescent="0.25">
      <c r="A798" s="130"/>
      <c r="B798" s="130"/>
      <c r="C798" s="209"/>
      <c r="D798" s="209"/>
      <c r="E798" s="209"/>
    </row>
    <row r="799" spans="1:5" x14ac:dyDescent="0.25">
      <c r="A799" s="130"/>
      <c r="B799" s="130"/>
      <c r="C799" s="209"/>
      <c r="D799" s="209"/>
      <c r="E799" s="209"/>
    </row>
    <row r="800" spans="1:5" x14ac:dyDescent="0.25">
      <c r="A800" s="130"/>
      <c r="B800" s="130"/>
      <c r="C800" s="209"/>
      <c r="D800" s="209"/>
      <c r="E800" s="209"/>
    </row>
    <row r="801" spans="1:5" x14ac:dyDescent="0.25">
      <c r="A801" s="130"/>
      <c r="B801" s="130"/>
      <c r="C801" s="209"/>
      <c r="D801" s="209"/>
      <c r="E801" s="209"/>
    </row>
    <row r="802" spans="1:5" x14ac:dyDescent="0.25">
      <c r="A802" s="130"/>
      <c r="B802" s="130"/>
      <c r="C802" s="209"/>
      <c r="D802" s="209"/>
      <c r="E802" s="209"/>
    </row>
    <row r="803" spans="1:5" x14ac:dyDescent="0.25">
      <c r="A803" s="130"/>
      <c r="B803" s="130"/>
      <c r="C803" s="209"/>
      <c r="D803" s="209"/>
      <c r="E803" s="209"/>
    </row>
    <row r="804" spans="1:5" x14ac:dyDescent="0.25">
      <c r="A804" s="130"/>
      <c r="B804" s="130"/>
      <c r="C804" s="209"/>
      <c r="D804" s="209"/>
      <c r="E804" s="209"/>
    </row>
    <row r="805" spans="1:5" x14ac:dyDescent="0.25">
      <c r="A805" s="130"/>
      <c r="B805" s="130"/>
      <c r="C805" s="209"/>
      <c r="D805" s="209"/>
      <c r="E805" s="209"/>
    </row>
    <row r="806" spans="1:5" x14ac:dyDescent="0.25">
      <c r="A806" s="130"/>
      <c r="B806" s="130"/>
      <c r="C806" s="209"/>
      <c r="D806" s="209"/>
      <c r="E806" s="209"/>
    </row>
    <row r="807" spans="1:5" x14ac:dyDescent="0.25">
      <c r="A807" s="130"/>
      <c r="B807" s="130"/>
      <c r="C807" s="209"/>
      <c r="D807" s="209"/>
      <c r="E807" s="209"/>
    </row>
    <row r="808" spans="1:5" x14ac:dyDescent="0.25">
      <c r="A808" s="130"/>
      <c r="B808" s="130"/>
      <c r="C808" s="209"/>
      <c r="D808" s="209"/>
      <c r="E808" s="209"/>
    </row>
    <row r="809" spans="1:5" x14ac:dyDescent="0.25">
      <c r="A809" s="130"/>
      <c r="B809" s="130"/>
      <c r="C809" s="209"/>
      <c r="D809" s="209"/>
      <c r="E809" s="209"/>
    </row>
    <row r="810" spans="1:5" x14ac:dyDescent="0.25">
      <c r="A810" s="130"/>
      <c r="B810" s="130"/>
      <c r="C810" s="209"/>
      <c r="D810" s="209"/>
      <c r="E810" s="209"/>
    </row>
    <row r="811" spans="1:5" x14ac:dyDescent="0.25">
      <c r="A811" s="130"/>
      <c r="B811" s="130"/>
      <c r="C811" s="209"/>
      <c r="D811" s="209"/>
      <c r="E811" s="209"/>
    </row>
    <row r="812" spans="1:5" x14ac:dyDescent="0.25">
      <c r="A812" s="130"/>
      <c r="B812" s="130"/>
      <c r="C812" s="209"/>
      <c r="D812" s="209"/>
      <c r="E812" s="209"/>
    </row>
    <row r="813" spans="1:5" x14ac:dyDescent="0.25">
      <c r="A813" s="130"/>
      <c r="B813" s="130"/>
      <c r="C813" s="209"/>
      <c r="D813" s="209"/>
      <c r="E813" s="209"/>
    </row>
    <row r="814" spans="1:5" x14ac:dyDescent="0.25">
      <c r="A814" s="130"/>
      <c r="B814" s="130"/>
      <c r="C814" s="209"/>
      <c r="D814" s="209"/>
      <c r="E814" s="209"/>
    </row>
    <row r="815" spans="1:5" x14ac:dyDescent="0.25">
      <c r="A815" s="130"/>
      <c r="B815" s="130"/>
      <c r="C815" s="209"/>
      <c r="D815" s="209"/>
      <c r="E815" s="209"/>
    </row>
    <row r="816" spans="1:5" x14ac:dyDescent="0.25">
      <c r="A816" s="130"/>
      <c r="B816" s="130"/>
      <c r="C816" s="209"/>
      <c r="D816" s="209"/>
      <c r="E816" s="209"/>
    </row>
    <row r="817" spans="1:5" x14ac:dyDescent="0.25">
      <c r="A817" s="130"/>
      <c r="B817" s="130"/>
      <c r="C817" s="209"/>
      <c r="D817" s="209"/>
      <c r="E817" s="209"/>
    </row>
    <row r="818" spans="1:5" x14ac:dyDescent="0.25">
      <c r="A818" s="130"/>
      <c r="B818" s="130"/>
      <c r="C818" s="209"/>
      <c r="D818" s="209"/>
      <c r="E818" s="209"/>
    </row>
    <row r="819" spans="1:5" x14ac:dyDescent="0.25">
      <c r="A819" s="130"/>
      <c r="B819" s="130"/>
      <c r="C819" s="209"/>
      <c r="D819" s="209"/>
      <c r="E819" s="209"/>
    </row>
    <row r="820" spans="1:5" x14ac:dyDescent="0.25">
      <c r="A820" s="130"/>
      <c r="B820" s="130"/>
      <c r="C820" s="209"/>
      <c r="D820" s="209"/>
      <c r="E820" s="209"/>
    </row>
    <row r="821" spans="1:5" x14ac:dyDescent="0.25">
      <c r="A821" s="130"/>
      <c r="B821" s="130"/>
      <c r="C821" s="209"/>
      <c r="D821" s="209"/>
      <c r="E821" s="209"/>
    </row>
    <row r="822" spans="1:5" x14ac:dyDescent="0.25">
      <c r="A822" s="130"/>
      <c r="B822" s="130"/>
      <c r="C822" s="209"/>
      <c r="D822" s="209"/>
      <c r="E822" s="209"/>
    </row>
    <row r="823" spans="1:5" x14ac:dyDescent="0.25">
      <c r="A823" s="130"/>
      <c r="B823" s="130"/>
      <c r="C823" s="209"/>
      <c r="D823" s="209"/>
      <c r="E823" s="209"/>
    </row>
    <row r="824" spans="1:5" x14ac:dyDescent="0.25">
      <c r="A824" s="130"/>
      <c r="B824" s="130"/>
      <c r="C824" s="209"/>
      <c r="D824" s="209"/>
      <c r="E824" s="209"/>
    </row>
    <row r="825" spans="1:5" x14ac:dyDescent="0.25">
      <c r="A825" s="130"/>
      <c r="B825" s="130"/>
      <c r="C825" s="209"/>
      <c r="D825" s="209"/>
      <c r="E825" s="209"/>
    </row>
    <row r="826" spans="1:5" x14ac:dyDescent="0.25">
      <c r="A826" s="130"/>
      <c r="B826" s="130"/>
      <c r="C826" s="209"/>
      <c r="D826" s="209"/>
      <c r="E826" s="209"/>
    </row>
    <row r="827" spans="1:5" x14ac:dyDescent="0.25">
      <c r="A827" s="130"/>
      <c r="B827" s="130"/>
      <c r="C827" s="209"/>
      <c r="D827" s="209"/>
      <c r="E827" s="209"/>
    </row>
    <row r="828" spans="1:5" x14ac:dyDescent="0.25">
      <c r="A828" s="130"/>
      <c r="B828" s="130"/>
      <c r="C828" s="209"/>
      <c r="D828" s="209"/>
      <c r="E828" s="209"/>
    </row>
    <row r="829" spans="1:5" x14ac:dyDescent="0.25">
      <c r="A829" s="130"/>
      <c r="B829" s="130"/>
      <c r="C829" s="209"/>
      <c r="D829" s="209"/>
      <c r="E829" s="209"/>
    </row>
    <row r="830" spans="1:5" x14ac:dyDescent="0.25">
      <c r="A830" s="130"/>
      <c r="B830" s="130"/>
      <c r="C830" s="209"/>
      <c r="D830" s="209"/>
      <c r="E830" s="209"/>
    </row>
    <row r="831" spans="1:5" x14ac:dyDescent="0.25">
      <c r="A831" s="130"/>
      <c r="B831" s="130"/>
      <c r="C831" s="209"/>
      <c r="D831" s="209"/>
      <c r="E831" s="209"/>
    </row>
    <row r="832" spans="1:5" x14ac:dyDescent="0.25">
      <c r="A832" s="130"/>
      <c r="B832" s="130"/>
      <c r="C832" s="209"/>
      <c r="D832" s="209"/>
      <c r="E832" s="209"/>
    </row>
    <row r="833" spans="1:5" x14ac:dyDescent="0.25">
      <c r="A833" s="130"/>
      <c r="B833" s="130"/>
      <c r="C833" s="209"/>
      <c r="D833" s="209"/>
      <c r="E833" s="209"/>
    </row>
    <row r="834" spans="1:5" x14ac:dyDescent="0.25">
      <c r="A834" s="130"/>
      <c r="B834" s="130"/>
      <c r="C834" s="209"/>
      <c r="D834" s="209"/>
      <c r="E834" s="209"/>
    </row>
    <row r="835" spans="1:5" x14ac:dyDescent="0.25">
      <c r="A835" s="130"/>
      <c r="B835" s="130"/>
      <c r="C835" s="209"/>
      <c r="D835" s="209"/>
      <c r="E835" s="209"/>
    </row>
    <row r="836" spans="1:5" x14ac:dyDescent="0.25">
      <c r="A836" s="130"/>
      <c r="B836" s="130"/>
      <c r="C836" s="209"/>
      <c r="D836" s="209"/>
      <c r="E836" s="209"/>
    </row>
    <row r="837" spans="1:5" x14ac:dyDescent="0.25">
      <c r="A837" s="130"/>
      <c r="B837" s="130"/>
      <c r="C837" s="209"/>
      <c r="D837" s="209"/>
      <c r="E837" s="209"/>
    </row>
    <row r="838" spans="1:5" x14ac:dyDescent="0.25">
      <c r="A838" s="130"/>
      <c r="B838" s="130"/>
      <c r="C838" s="209"/>
      <c r="D838" s="209"/>
      <c r="E838" s="209"/>
    </row>
    <row r="839" spans="1:5" x14ac:dyDescent="0.25">
      <c r="A839" s="130"/>
      <c r="B839" s="130"/>
      <c r="C839" s="209"/>
      <c r="D839" s="209"/>
      <c r="E839" s="209"/>
    </row>
    <row r="840" spans="1:5" x14ac:dyDescent="0.25">
      <c r="A840" s="130"/>
      <c r="B840" s="130"/>
      <c r="C840" s="209"/>
      <c r="D840" s="209"/>
      <c r="E840" s="209"/>
    </row>
    <row r="841" spans="1:5" x14ac:dyDescent="0.25">
      <c r="A841" s="130"/>
      <c r="B841" s="130"/>
      <c r="C841" s="209"/>
      <c r="D841" s="209"/>
      <c r="E841" s="209"/>
    </row>
    <row r="842" spans="1:5" x14ac:dyDescent="0.25">
      <c r="A842" s="130"/>
      <c r="B842" s="130"/>
      <c r="C842" s="209"/>
      <c r="D842" s="209"/>
      <c r="E842" s="209"/>
    </row>
    <row r="843" spans="1:5" x14ac:dyDescent="0.25">
      <c r="A843" s="130"/>
      <c r="B843" s="130"/>
      <c r="C843" s="209"/>
      <c r="D843" s="209"/>
      <c r="E843" s="209"/>
    </row>
    <row r="844" spans="1:5" x14ac:dyDescent="0.25">
      <c r="A844" s="130"/>
      <c r="B844" s="130"/>
      <c r="C844" s="209"/>
      <c r="D844" s="209"/>
      <c r="E844" s="209"/>
    </row>
    <row r="845" spans="1:5" x14ac:dyDescent="0.25">
      <c r="A845" s="130"/>
      <c r="B845" s="130"/>
      <c r="C845" s="209"/>
      <c r="D845" s="209"/>
      <c r="E845" s="209"/>
    </row>
    <row r="846" spans="1:5" x14ac:dyDescent="0.25">
      <c r="A846" s="130"/>
      <c r="B846" s="130"/>
      <c r="C846" s="209"/>
      <c r="D846" s="209"/>
      <c r="E846" s="209"/>
    </row>
    <row r="847" spans="1:5" x14ac:dyDescent="0.25">
      <c r="A847" s="130"/>
      <c r="B847" s="130"/>
      <c r="C847" s="209"/>
      <c r="D847" s="209"/>
      <c r="E847" s="209"/>
    </row>
    <row r="848" spans="1:5" x14ac:dyDescent="0.25">
      <c r="A848" s="130"/>
      <c r="B848" s="130"/>
      <c r="C848" s="209"/>
      <c r="D848" s="209"/>
      <c r="E848" s="209"/>
    </row>
    <row r="849" spans="1:5" x14ac:dyDescent="0.25">
      <c r="A849" s="130"/>
      <c r="B849" s="130"/>
      <c r="C849" s="209"/>
      <c r="D849" s="209"/>
      <c r="E849" s="209"/>
    </row>
    <row r="850" spans="1:5" x14ac:dyDescent="0.25">
      <c r="A850" s="130"/>
      <c r="B850" s="130"/>
      <c r="C850" s="209"/>
      <c r="D850" s="209"/>
      <c r="E850" s="209"/>
    </row>
    <row r="851" spans="1:5" x14ac:dyDescent="0.25">
      <c r="A851" s="130"/>
      <c r="B851" s="130"/>
      <c r="C851" s="209"/>
      <c r="D851" s="209"/>
      <c r="E851" s="209"/>
    </row>
    <row r="852" spans="1:5" x14ac:dyDescent="0.25">
      <c r="A852" s="130"/>
      <c r="B852" s="130"/>
      <c r="C852" s="209"/>
      <c r="D852" s="209"/>
      <c r="E852" s="209"/>
    </row>
    <row r="853" spans="1:5" x14ac:dyDescent="0.25">
      <c r="A853" s="130"/>
      <c r="B853" s="130"/>
      <c r="C853" s="209"/>
      <c r="D853" s="209"/>
      <c r="E853" s="209"/>
    </row>
    <row r="854" spans="1:5" x14ac:dyDescent="0.25">
      <c r="A854" s="130"/>
      <c r="B854" s="130"/>
      <c r="C854" s="209"/>
      <c r="D854" s="209"/>
      <c r="E854" s="209"/>
    </row>
    <row r="855" spans="1:5" x14ac:dyDescent="0.25">
      <c r="A855" s="130"/>
      <c r="B855" s="130"/>
      <c r="C855" s="209"/>
      <c r="D855" s="209"/>
      <c r="E855" s="209"/>
    </row>
    <row r="856" spans="1:5" x14ac:dyDescent="0.25">
      <c r="A856" s="130"/>
      <c r="B856" s="130"/>
      <c r="C856" s="209"/>
      <c r="D856" s="209"/>
      <c r="E856" s="209"/>
    </row>
    <row r="857" spans="1:5" x14ac:dyDescent="0.25">
      <c r="A857" s="130"/>
      <c r="B857" s="130"/>
      <c r="C857" s="209"/>
      <c r="D857" s="209"/>
      <c r="E857" s="209"/>
    </row>
    <row r="858" spans="1:5" x14ac:dyDescent="0.25">
      <c r="A858" s="130"/>
      <c r="B858" s="130"/>
      <c r="C858" s="209"/>
      <c r="D858" s="209"/>
      <c r="E858" s="209"/>
    </row>
    <row r="859" spans="1:5" x14ac:dyDescent="0.25">
      <c r="A859" s="130"/>
      <c r="B859" s="130"/>
      <c r="C859" s="209"/>
      <c r="D859" s="209"/>
      <c r="E859" s="209"/>
    </row>
    <row r="860" spans="1:5" x14ac:dyDescent="0.25">
      <c r="A860" s="130"/>
      <c r="B860" s="130"/>
      <c r="C860" s="209"/>
      <c r="D860" s="209"/>
      <c r="E860" s="209"/>
    </row>
    <row r="861" spans="1:5" x14ac:dyDescent="0.25">
      <c r="A861" s="130"/>
      <c r="B861" s="130"/>
      <c r="C861" s="209"/>
      <c r="D861" s="209"/>
      <c r="E861" s="209"/>
    </row>
    <row r="862" spans="1:5" x14ac:dyDescent="0.25">
      <c r="A862" s="130"/>
      <c r="B862" s="130"/>
      <c r="C862" s="209"/>
      <c r="D862" s="209"/>
      <c r="E862" s="209"/>
    </row>
    <row r="863" spans="1:5" x14ac:dyDescent="0.25">
      <c r="A863" s="130"/>
      <c r="B863" s="130"/>
      <c r="C863" s="209"/>
      <c r="D863" s="209"/>
      <c r="E863" s="209"/>
    </row>
    <row r="864" spans="1:5" x14ac:dyDescent="0.25">
      <c r="A864" s="130"/>
      <c r="B864" s="130"/>
      <c r="C864" s="209"/>
      <c r="D864" s="209"/>
      <c r="E864" s="209"/>
    </row>
    <row r="865" spans="1:5" x14ac:dyDescent="0.25">
      <c r="A865" s="130"/>
      <c r="B865" s="130"/>
      <c r="C865" s="209"/>
      <c r="D865" s="209"/>
      <c r="E865" s="209"/>
    </row>
    <row r="866" spans="1:5" x14ac:dyDescent="0.25">
      <c r="A866" s="130"/>
      <c r="B866" s="130"/>
      <c r="C866" s="209"/>
      <c r="D866" s="209"/>
      <c r="E866" s="209"/>
    </row>
    <row r="867" spans="1:5" x14ac:dyDescent="0.25">
      <c r="A867" s="130"/>
      <c r="B867" s="130"/>
      <c r="C867" s="209"/>
      <c r="D867" s="209"/>
      <c r="E867" s="209"/>
    </row>
    <row r="868" spans="1:5" x14ac:dyDescent="0.25">
      <c r="A868" s="130"/>
      <c r="B868" s="130"/>
      <c r="C868" s="209"/>
      <c r="D868" s="209"/>
      <c r="E868" s="209"/>
    </row>
    <row r="869" spans="1:5" x14ac:dyDescent="0.25">
      <c r="A869" s="130"/>
      <c r="B869" s="130"/>
      <c r="C869" s="209"/>
      <c r="D869" s="209"/>
      <c r="E869" s="209"/>
    </row>
    <row r="870" spans="1:5" x14ac:dyDescent="0.25">
      <c r="A870" s="130"/>
      <c r="B870" s="130"/>
      <c r="C870" s="209"/>
      <c r="D870" s="209"/>
      <c r="E870" s="209"/>
    </row>
    <row r="871" spans="1:5" x14ac:dyDescent="0.25">
      <c r="A871" s="130"/>
      <c r="B871" s="130"/>
      <c r="C871" s="209"/>
      <c r="D871" s="209"/>
      <c r="E871" s="209"/>
    </row>
    <row r="872" spans="1:5" x14ac:dyDescent="0.25">
      <c r="A872" s="130"/>
      <c r="B872" s="130"/>
      <c r="C872" s="209"/>
      <c r="D872" s="209"/>
      <c r="E872" s="209"/>
    </row>
    <row r="873" spans="1:5" x14ac:dyDescent="0.25">
      <c r="A873" s="130"/>
      <c r="B873" s="130"/>
      <c r="C873" s="209"/>
      <c r="D873" s="209"/>
      <c r="E873" s="209"/>
    </row>
    <row r="874" spans="1:5" x14ac:dyDescent="0.25">
      <c r="A874" s="130"/>
      <c r="B874" s="130"/>
      <c r="C874" s="209"/>
      <c r="D874" s="209"/>
      <c r="E874" s="209"/>
    </row>
    <row r="875" spans="1:5" x14ac:dyDescent="0.25">
      <c r="A875" s="130"/>
      <c r="B875" s="130"/>
      <c r="C875" s="209"/>
      <c r="D875" s="209"/>
      <c r="E875" s="209"/>
    </row>
    <row r="876" spans="1:5" x14ac:dyDescent="0.25">
      <c r="A876" s="130"/>
      <c r="B876" s="130"/>
      <c r="C876" s="209"/>
      <c r="D876" s="209"/>
      <c r="E876" s="209"/>
    </row>
    <row r="877" spans="1:5" x14ac:dyDescent="0.25">
      <c r="A877" s="130"/>
      <c r="B877" s="130"/>
      <c r="C877" s="209"/>
      <c r="D877" s="209"/>
      <c r="E877" s="209"/>
    </row>
    <row r="878" spans="1:5" x14ac:dyDescent="0.25">
      <c r="A878" s="130"/>
      <c r="B878" s="130"/>
      <c r="C878" s="209"/>
      <c r="D878" s="209"/>
      <c r="E878" s="209"/>
    </row>
    <row r="879" spans="1:5" x14ac:dyDescent="0.25">
      <c r="A879" s="130"/>
      <c r="B879" s="130"/>
      <c r="C879" s="209"/>
      <c r="D879" s="209"/>
      <c r="E879" s="209"/>
    </row>
    <row r="880" spans="1:5" x14ac:dyDescent="0.25">
      <c r="A880" s="130"/>
      <c r="B880" s="130"/>
      <c r="C880" s="209"/>
      <c r="D880" s="209"/>
      <c r="E880" s="209"/>
    </row>
    <row r="881" spans="1:5" x14ac:dyDescent="0.25">
      <c r="A881" s="130"/>
      <c r="B881" s="130"/>
      <c r="C881" s="209"/>
      <c r="D881" s="209"/>
      <c r="E881" s="209"/>
    </row>
    <row r="882" spans="1:5" x14ac:dyDescent="0.25">
      <c r="A882" s="130"/>
      <c r="B882" s="130"/>
      <c r="C882" s="209"/>
      <c r="D882" s="209"/>
      <c r="E882" s="209"/>
    </row>
    <row r="883" spans="1:5" x14ac:dyDescent="0.25">
      <c r="A883" s="130"/>
      <c r="B883" s="130"/>
      <c r="C883" s="209"/>
      <c r="D883" s="209"/>
      <c r="E883" s="209"/>
    </row>
    <row r="884" spans="1:5" x14ac:dyDescent="0.25">
      <c r="A884" s="130"/>
      <c r="B884" s="130"/>
      <c r="C884" s="209"/>
      <c r="D884" s="209"/>
      <c r="E884" s="209"/>
    </row>
    <row r="885" spans="1:5" x14ac:dyDescent="0.25">
      <c r="A885" s="130"/>
      <c r="B885" s="130"/>
      <c r="C885" s="209"/>
      <c r="D885" s="209"/>
      <c r="E885" s="209"/>
    </row>
    <row r="886" spans="1:5" x14ac:dyDescent="0.25">
      <c r="A886" s="130"/>
      <c r="B886" s="130"/>
      <c r="C886" s="209"/>
      <c r="D886" s="209"/>
      <c r="E886" s="209"/>
    </row>
    <row r="887" spans="1:5" x14ac:dyDescent="0.25">
      <c r="A887" s="130"/>
      <c r="B887" s="130"/>
      <c r="C887" s="209"/>
      <c r="D887" s="209"/>
      <c r="E887" s="209"/>
    </row>
    <row r="888" spans="1:5" x14ac:dyDescent="0.25">
      <c r="A888" s="130"/>
      <c r="B888" s="130"/>
      <c r="C888" s="209"/>
      <c r="D888" s="209"/>
      <c r="E888" s="209"/>
    </row>
    <row r="889" spans="1:5" x14ac:dyDescent="0.25">
      <c r="A889" s="130"/>
      <c r="B889" s="130"/>
      <c r="C889" s="209"/>
      <c r="D889" s="209"/>
      <c r="E889" s="209"/>
    </row>
    <row r="890" spans="1:5" x14ac:dyDescent="0.25">
      <c r="A890" s="130"/>
      <c r="B890" s="130"/>
      <c r="C890" s="209"/>
      <c r="D890" s="209"/>
      <c r="E890" s="209"/>
    </row>
    <row r="891" spans="1:5" x14ac:dyDescent="0.25">
      <c r="A891" s="130"/>
      <c r="B891" s="130"/>
      <c r="C891" s="209"/>
      <c r="D891" s="209"/>
      <c r="E891" s="209"/>
    </row>
    <row r="892" spans="1:5" x14ac:dyDescent="0.25">
      <c r="A892" s="130"/>
      <c r="B892" s="130"/>
      <c r="C892" s="209"/>
      <c r="D892" s="209"/>
      <c r="E892" s="209"/>
    </row>
    <row r="893" spans="1:5" x14ac:dyDescent="0.25">
      <c r="A893" s="130"/>
      <c r="B893" s="130"/>
      <c r="C893" s="209"/>
      <c r="D893" s="209"/>
      <c r="E893" s="209"/>
    </row>
    <row r="894" spans="1:5" x14ac:dyDescent="0.25">
      <c r="A894" s="130"/>
      <c r="B894" s="130"/>
      <c r="C894" s="209"/>
      <c r="D894" s="209"/>
      <c r="E894" s="209"/>
    </row>
    <row r="895" spans="1:5" x14ac:dyDescent="0.25">
      <c r="A895" s="130"/>
      <c r="B895" s="130"/>
      <c r="C895" s="209"/>
      <c r="D895" s="209"/>
      <c r="E895" s="209"/>
    </row>
    <row r="896" spans="1:5" x14ac:dyDescent="0.25">
      <c r="A896" s="130"/>
      <c r="B896" s="130"/>
      <c r="C896" s="209"/>
      <c r="D896" s="209"/>
      <c r="E896" s="209"/>
    </row>
    <row r="897" spans="1:5" x14ac:dyDescent="0.25">
      <c r="A897" s="130"/>
      <c r="B897" s="130"/>
      <c r="C897" s="209"/>
      <c r="D897" s="209"/>
      <c r="E897" s="209"/>
    </row>
    <row r="898" spans="1:5" x14ac:dyDescent="0.25">
      <c r="A898" s="130"/>
      <c r="B898" s="130"/>
      <c r="C898" s="209"/>
      <c r="D898" s="209"/>
      <c r="E898" s="209"/>
    </row>
    <row r="899" spans="1:5" x14ac:dyDescent="0.25">
      <c r="A899" s="130"/>
      <c r="B899" s="130"/>
      <c r="C899" s="209"/>
      <c r="D899" s="209"/>
      <c r="E899" s="209"/>
    </row>
    <row r="900" spans="1:5" x14ac:dyDescent="0.25">
      <c r="A900" s="130"/>
      <c r="B900" s="130"/>
      <c r="C900" s="209"/>
      <c r="D900" s="209"/>
      <c r="E900" s="209"/>
    </row>
    <row r="901" spans="1:5" x14ac:dyDescent="0.25">
      <c r="A901" s="130"/>
      <c r="B901" s="130"/>
      <c r="C901" s="209"/>
      <c r="D901" s="209"/>
      <c r="E901" s="209"/>
    </row>
    <row r="902" spans="1:5" x14ac:dyDescent="0.25">
      <c r="A902" s="130"/>
      <c r="B902" s="130"/>
      <c r="C902" s="209"/>
      <c r="D902" s="209"/>
      <c r="E902" s="209"/>
    </row>
    <row r="903" spans="1:5" x14ac:dyDescent="0.25">
      <c r="A903" s="130"/>
      <c r="B903" s="130"/>
      <c r="C903" s="209"/>
      <c r="D903" s="209"/>
      <c r="E903" s="209"/>
    </row>
    <row r="904" spans="1:5" x14ac:dyDescent="0.25">
      <c r="A904" s="130"/>
      <c r="B904" s="130"/>
      <c r="C904" s="209"/>
      <c r="D904" s="209"/>
      <c r="E904" s="209"/>
    </row>
    <row r="905" spans="1:5" x14ac:dyDescent="0.25">
      <c r="A905" s="130"/>
      <c r="B905" s="130"/>
      <c r="C905" s="209"/>
      <c r="D905" s="209"/>
      <c r="E905" s="209"/>
    </row>
    <row r="906" spans="1:5" x14ac:dyDescent="0.25">
      <c r="A906" s="130"/>
      <c r="B906" s="130"/>
      <c r="C906" s="209"/>
      <c r="D906" s="209"/>
      <c r="E906" s="209"/>
    </row>
    <row r="907" spans="1:5" x14ac:dyDescent="0.25">
      <c r="A907" s="130"/>
      <c r="B907" s="130"/>
      <c r="C907" s="209"/>
      <c r="D907" s="209"/>
      <c r="E907" s="209"/>
    </row>
    <row r="908" spans="1:5" x14ac:dyDescent="0.25">
      <c r="A908" s="130"/>
      <c r="B908" s="130"/>
      <c r="C908" s="209"/>
      <c r="D908" s="209"/>
      <c r="E908" s="209"/>
    </row>
    <row r="909" spans="1:5" x14ac:dyDescent="0.25">
      <c r="A909" s="130"/>
      <c r="B909" s="130"/>
      <c r="C909" s="209"/>
      <c r="D909" s="209"/>
      <c r="E909" s="209"/>
    </row>
    <row r="910" spans="1:5" x14ac:dyDescent="0.25">
      <c r="A910" s="130"/>
      <c r="B910" s="130"/>
      <c r="C910" s="209"/>
      <c r="D910" s="209"/>
      <c r="E910" s="209"/>
    </row>
    <row r="911" spans="1:5" x14ac:dyDescent="0.25">
      <c r="A911" s="130"/>
      <c r="B911" s="130"/>
      <c r="C911" s="209"/>
      <c r="D911" s="209"/>
      <c r="E911" s="209"/>
    </row>
    <row r="912" spans="1:5" x14ac:dyDescent="0.25">
      <c r="A912" s="130"/>
      <c r="B912" s="130"/>
      <c r="C912" s="209"/>
      <c r="D912" s="209"/>
      <c r="E912" s="209"/>
    </row>
    <row r="913" spans="1:5" x14ac:dyDescent="0.25">
      <c r="A913" s="130"/>
      <c r="B913" s="130"/>
      <c r="C913" s="209"/>
      <c r="D913" s="209"/>
      <c r="E913" s="209"/>
    </row>
    <row r="914" spans="1:5" x14ac:dyDescent="0.25">
      <c r="A914" s="130"/>
      <c r="B914" s="130"/>
      <c r="C914" s="209"/>
      <c r="D914" s="209"/>
      <c r="E914" s="209"/>
    </row>
    <row r="915" spans="1:5" x14ac:dyDescent="0.25">
      <c r="A915" s="130"/>
      <c r="B915" s="130"/>
      <c r="C915" s="209"/>
      <c r="D915" s="209"/>
      <c r="E915" s="209"/>
    </row>
    <row r="916" spans="1:5" x14ac:dyDescent="0.25">
      <c r="A916" s="130"/>
      <c r="B916" s="130"/>
      <c r="C916" s="209"/>
      <c r="D916" s="209"/>
      <c r="E916" s="209"/>
    </row>
    <row r="917" spans="1:5" x14ac:dyDescent="0.25">
      <c r="A917" s="130"/>
      <c r="B917" s="130"/>
      <c r="C917" s="209"/>
      <c r="D917" s="209"/>
      <c r="E917" s="209"/>
    </row>
    <row r="918" spans="1:5" x14ac:dyDescent="0.25">
      <c r="A918" s="130"/>
      <c r="B918" s="130"/>
      <c r="C918" s="209"/>
      <c r="D918" s="209"/>
      <c r="E918" s="209"/>
    </row>
    <row r="919" spans="1:5" x14ac:dyDescent="0.25">
      <c r="A919" s="130"/>
      <c r="B919" s="130"/>
      <c r="C919" s="209"/>
      <c r="D919" s="209"/>
      <c r="E919" s="209"/>
    </row>
    <row r="920" spans="1:5" x14ac:dyDescent="0.25">
      <c r="A920" s="130"/>
      <c r="B920" s="130"/>
      <c r="C920" s="209"/>
      <c r="D920" s="209"/>
      <c r="E920" s="209"/>
    </row>
    <row r="921" spans="1:5" x14ac:dyDescent="0.25">
      <c r="A921" s="130"/>
      <c r="B921" s="130"/>
      <c r="C921" s="209"/>
      <c r="D921" s="209"/>
      <c r="E921" s="209"/>
    </row>
    <row r="922" spans="1:5" x14ac:dyDescent="0.25">
      <c r="A922" s="130"/>
      <c r="B922" s="130"/>
      <c r="C922" s="209"/>
      <c r="D922" s="209"/>
      <c r="E922" s="209"/>
    </row>
    <row r="923" spans="1:5" x14ac:dyDescent="0.25">
      <c r="A923" s="130"/>
      <c r="B923" s="130"/>
      <c r="C923" s="209"/>
      <c r="D923" s="209"/>
      <c r="E923" s="209"/>
    </row>
    <row r="924" spans="1:5" x14ac:dyDescent="0.25">
      <c r="A924" s="130"/>
      <c r="B924" s="130"/>
      <c r="C924" s="209"/>
      <c r="D924" s="209"/>
      <c r="E924" s="209"/>
    </row>
    <row r="925" spans="1:5" x14ac:dyDescent="0.25">
      <c r="A925" s="130"/>
      <c r="B925" s="130"/>
      <c r="C925" s="209"/>
      <c r="D925" s="209"/>
      <c r="E925" s="209"/>
    </row>
    <row r="926" spans="1:5" x14ac:dyDescent="0.25">
      <c r="A926" s="130"/>
      <c r="B926" s="130"/>
      <c r="C926" s="209"/>
      <c r="D926" s="209"/>
      <c r="E926" s="209"/>
    </row>
    <row r="927" spans="1:5" x14ac:dyDescent="0.25">
      <c r="A927" s="130"/>
      <c r="B927" s="130"/>
      <c r="C927" s="209"/>
      <c r="D927" s="209"/>
      <c r="E927" s="209"/>
    </row>
    <row r="928" spans="1:5" x14ac:dyDescent="0.25">
      <c r="A928" s="130"/>
      <c r="B928" s="130"/>
      <c r="C928" s="209"/>
      <c r="D928" s="209"/>
      <c r="E928" s="209"/>
    </row>
    <row r="929" spans="1:5" x14ac:dyDescent="0.25">
      <c r="A929" s="130"/>
      <c r="B929" s="130"/>
      <c r="C929" s="209"/>
      <c r="D929" s="209"/>
      <c r="E929" s="209"/>
    </row>
    <row r="930" spans="1:5" x14ac:dyDescent="0.25">
      <c r="A930" s="130"/>
      <c r="B930" s="130"/>
      <c r="C930" s="209"/>
      <c r="D930" s="209"/>
      <c r="E930" s="209"/>
    </row>
    <row r="931" spans="1:5" x14ac:dyDescent="0.25">
      <c r="A931" s="130"/>
      <c r="B931" s="130"/>
      <c r="C931" s="209"/>
      <c r="D931" s="209"/>
      <c r="E931" s="209"/>
    </row>
    <row r="932" spans="1:5" x14ac:dyDescent="0.25">
      <c r="A932" s="130"/>
      <c r="B932" s="130"/>
      <c r="C932" s="209"/>
      <c r="D932" s="209"/>
      <c r="E932" s="209"/>
    </row>
    <row r="933" spans="1:5" x14ac:dyDescent="0.25">
      <c r="A933" s="130"/>
      <c r="B933" s="130"/>
      <c r="C933" s="209"/>
      <c r="D933" s="209"/>
      <c r="E933" s="209"/>
    </row>
    <row r="934" spans="1:5" x14ac:dyDescent="0.25">
      <c r="A934" s="130"/>
      <c r="B934" s="130"/>
      <c r="C934" s="209"/>
      <c r="D934" s="209"/>
      <c r="E934" s="209"/>
    </row>
    <row r="935" spans="1:5" x14ac:dyDescent="0.25">
      <c r="A935" s="130"/>
      <c r="B935" s="130"/>
      <c r="C935" s="209"/>
      <c r="D935" s="209"/>
      <c r="E935" s="209"/>
    </row>
    <row r="936" spans="1:5" x14ac:dyDescent="0.25">
      <c r="A936" s="130"/>
      <c r="B936" s="130"/>
      <c r="C936" s="209"/>
      <c r="D936" s="209"/>
      <c r="E936" s="209"/>
    </row>
    <row r="937" spans="1:5" x14ac:dyDescent="0.25">
      <c r="A937" s="130"/>
      <c r="B937" s="130"/>
      <c r="C937" s="209"/>
      <c r="D937" s="209"/>
      <c r="E937" s="209"/>
    </row>
    <row r="938" spans="1:5" x14ac:dyDescent="0.25">
      <c r="A938" s="130"/>
      <c r="B938" s="130"/>
      <c r="C938" s="209"/>
      <c r="D938" s="209"/>
      <c r="E938" s="209"/>
    </row>
    <row r="939" spans="1:5" x14ac:dyDescent="0.25">
      <c r="A939" s="130"/>
      <c r="B939" s="130"/>
      <c r="C939" s="209"/>
      <c r="D939" s="209"/>
      <c r="E939" s="209"/>
    </row>
    <row r="940" spans="1:5" x14ac:dyDescent="0.25">
      <c r="A940" s="130"/>
      <c r="B940" s="130"/>
      <c r="C940" s="209"/>
      <c r="D940" s="209"/>
      <c r="E940" s="209"/>
    </row>
    <row r="941" spans="1:5" x14ac:dyDescent="0.25">
      <c r="A941" s="130"/>
      <c r="B941" s="130"/>
      <c r="C941" s="209"/>
      <c r="D941" s="209"/>
      <c r="E941" s="209"/>
    </row>
    <row r="942" spans="1:5" x14ac:dyDescent="0.25">
      <c r="A942" s="130"/>
      <c r="B942" s="130"/>
      <c r="C942" s="209"/>
      <c r="D942" s="209"/>
      <c r="E942" s="209"/>
    </row>
    <row r="943" spans="1:5" x14ac:dyDescent="0.25">
      <c r="A943" s="130"/>
      <c r="B943" s="130"/>
      <c r="C943" s="209"/>
      <c r="D943" s="209"/>
      <c r="E943" s="209"/>
    </row>
    <row r="944" spans="1:5" x14ac:dyDescent="0.25">
      <c r="A944" s="130"/>
      <c r="B944" s="130"/>
      <c r="C944" s="209"/>
      <c r="D944" s="209"/>
      <c r="E944" s="209"/>
    </row>
    <row r="945" spans="1:5" x14ac:dyDescent="0.25">
      <c r="A945" s="130"/>
      <c r="B945" s="130"/>
      <c r="C945" s="209"/>
      <c r="D945" s="209"/>
      <c r="E945" s="209"/>
    </row>
    <row r="946" spans="1:5" x14ac:dyDescent="0.25">
      <c r="A946" s="130"/>
      <c r="B946" s="130"/>
      <c r="C946" s="209"/>
      <c r="D946" s="209"/>
      <c r="E946" s="209"/>
    </row>
    <row r="947" spans="1:5" x14ac:dyDescent="0.25">
      <c r="A947" s="130"/>
      <c r="B947" s="130"/>
      <c r="C947" s="209"/>
      <c r="D947" s="209"/>
      <c r="E947" s="209"/>
    </row>
    <row r="948" spans="1:5" x14ac:dyDescent="0.25">
      <c r="A948" s="130"/>
      <c r="B948" s="130"/>
      <c r="C948" s="209"/>
      <c r="D948" s="209"/>
      <c r="E948" s="209"/>
    </row>
    <row r="949" spans="1:5" x14ac:dyDescent="0.25">
      <c r="A949" s="130"/>
      <c r="B949" s="130"/>
      <c r="C949" s="209"/>
      <c r="D949" s="209"/>
      <c r="E949" s="209"/>
    </row>
    <row r="950" spans="1:5" x14ac:dyDescent="0.25">
      <c r="A950" s="130"/>
      <c r="B950" s="130"/>
      <c r="C950" s="209"/>
      <c r="D950" s="209"/>
      <c r="E950" s="209"/>
    </row>
    <row r="951" spans="1:5" x14ac:dyDescent="0.25">
      <c r="A951" s="130"/>
      <c r="B951" s="130"/>
      <c r="C951" s="209"/>
      <c r="D951" s="209"/>
      <c r="E951" s="209"/>
    </row>
    <row r="952" spans="1:5" x14ac:dyDescent="0.25">
      <c r="A952" s="130"/>
      <c r="B952" s="130"/>
      <c r="C952" s="209"/>
      <c r="D952" s="209"/>
      <c r="E952" s="209"/>
    </row>
    <row r="953" spans="1:5" x14ac:dyDescent="0.25">
      <c r="A953" s="130"/>
      <c r="B953" s="130"/>
      <c r="C953" s="209"/>
      <c r="D953" s="209"/>
      <c r="E953" s="209"/>
    </row>
    <row r="954" spans="1:5" x14ac:dyDescent="0.25">
      <c r="A954" s="130"/>
      <c r="B954" s="130"/>
      <c r="C954" s="209"/>
      <c r="D954" s="209"/>
      <c r="E954" s="209"/>
    </row>
    <row r="955" spans="1:5" x14ac:dyDescent="0.25">
      <c r="A955" s="130"/>
      <c r="B955" s="130"/>
      <c r="C955" s="209"/>
      <c r="D955" s="209"/>
      <c r="E955" s="209"/>
    </row>
    <row r="956" spans="1:5" x14ac:dyDescent="0.25">
      <c r="A956" s="130"/>
      <c r="B956" s="130"/>
      <c r="C956" s="209"/>
      <c r="D956" s="209"/>
      <c r="E956" s="209"/>
    </row>
    <row r="957" spans="1:5" x14ac:dyDescent="0.25">
      <c r="A957" s="130"/>
      <c r="B957" s="130"/>
      <c r="C957" s="209"/>
      <c r="D957" s="209"/>
      <c r="E957" s="209"/>
    </row>
    <row r="958" spans="1:5" x14ac:dyDescent="0.25">
      <c r="A958" s="130"/>
      <c r="B958" s="130"/>
      <c r="C958" s="209"/>
      <c r="D958" s="209"/>
      <c r="E958" s="209"/>
    </row>
    <row r="959" spans="1:5" x14ac:dyDescent="0.25">
      <c r="A959" s="130"/>
      <c r="B959" s="130"/>
      <c r="C959" s="209"/>
      <c r="D959" s="209"/>
      <c r="E959" s="209"/>
    </row>
    <row r="960" spans="1:5" x14ac:dyDescent="0.25">
      <c r="A960" s="130"/>
      <c r="B960" s="130"/>
      <c r="C960" s="209"/>
      <c r="D960" s="209"/>
      <c r="E960" s="209"/>
    </row>
    <row r="961" spans="1:5" x14ac:dyDescent="0.25">
      <c r="A961" s="130"/>
      <c r="B961" s="130"/>
      <c r="C961" s="209"/>
      <c r="D961" s="209"/>
      <c r="E961" s="209"/>
    </row>
    <row r="962" spans="1:5" x14ac:dyDescent="0.25">
      <c r="A962" s="130"/>
      <c r="B962" s="130"/>
      <c r="C962" s="209"/>
      <c r="D962" s="209"/>
      <c r="E962" s="209"/>
    </row>
    <row r="963" spans="1:5" x14ac:dyDescent="0.25">
      <c r="A963" s="130"/>
      <c r="B963" s="130"/>
      <c r="C963" s="209"/>
      <c r="D963" s="209"/>
      <c r="E963" s="209"/>
    </row>
    <row r="964" spans="1:5" x14ac:dyDescent="0.25">
      <c r="A964" s="130"/>
      <c r="B964" s="130"/>
      <c r="C964" s="209"/>
      <c r="D964" s="209"/>
      <c r="E964" s="209"/>
    </row>
    <row r="965" spans="1:5" x14ac:dyDescent="0.25">
      <c r="A965" s="130"/>
      <c r="B965" s="130"/>
      <c r="C965" s="209"/>
      <c r="D965" s="209"/>
      <c r="E965" s="209"/>
    </row>
    <row r="966" spans="1:5" x14ac:dyDescent="0.25">
      <c r="A966" s="130"/>
      <c r="B966" s="130"/>
      <c r="C966" s="209"/>
      <c r="D966" s="209"/>
      <c r="E966" s="209"/>
    </row>
    <row r="967" spans="1:5" x14ac:dyDescent="0.25">
      <c r="A967" s="130"/>
      <c r="B967" s="130"/>
      <c r="C967" s="209"/>
      <c r="D967" s="209"/>
      <c r="E967" s="209"/>
    </row>
    <row r="968" spans="1:5" x14ac:dyDescent="0.25">
      <c r="A968" s="130"/>
      <c r="B968" s="130"/>
      <c r="C968" s="209"/>
      <c r="D968" s="209"/>
      <c r="E968" s="209"/>
    </row>
    <row r="969" spans="1:5" x14ac:dyDescent="0.25">
      <c r="A969" s="130"/>
      <c r="B969" s="130"/>
      <c r="C969" s="209"/>
      <c r="D969" s="209"/>
      <c r="E969" s="209"/>
    </row>
    <row r="970" spans="1:5" x14ac:dyDescent="0.25">
      <c r="A970" s="130"/>
      <c r="B970" s="130"/>
      <c r="C970" s="209"/>
      <c r="D970" s="209"/>
      <c r="E970" s="209"/>
    </row>
    <row r="971" spans="1:5" x14ac:dyDescent="0.25">
      <c r="A971" s="130"/>
      <c r="B971" s="130"/>
      <c r="C971" s="209"/>
      <c r="D971" s="209"/>
      <c r="E971" s="209"/>
    </row>
    <row r="972" spans="1:5" x14ac:dyDescent="0.25">
      <c r="A972" s="130"/>
      <c r="B972" s="130"/>
      <c r="C972" s="209"/>
      <c r="D972" s="209"/>
      <c r="E972" s="209"/>
    </row>
    <row r="973" spans="1:5" x14ac:dyDescent="0.25">
      <c r="A973" s="130"/>
      <c r="B973" s="130"/>
      <c r="C973" s="209"/>
      <c r="D973" s="209"/>
      <c r="E973" s="209"/>
    </row>
    <row r="974" spans="1:5" x14ac:dyDescent="0.25">
      <c r="A974" s="130"/>
      <c r="B974" s="130"/>
      <c r="C974" s="209"/>
      <c r="D974" s="209"/>
      <c r="E974" s="209"/>
    </row>
    <row r="975" spans="1:5" x14ac:dyDescent="0.25">
      <c r="A975" s="130"/>
      <c r="B975" s="130"/>
      <c r="C975" s="209"/>
      <c r="D975" s="209"/>
      <c r="E975" s="209"/>
    </row>
    <row r="976" spans="1:5" x14ac:dyDescent="0.25">
      <c r="A976" s="130"/>
      <c r="B976" s="130"/>
      <c r="C976" s="209"/>
      <c r="D976" s="209"/>
      <c r="E976" s="209"/>
    </row>
    <row r="977" spans="1:5" x14ac:dyDescent="0.25">
      <c r="A977" s="130"/>
      <c r="B977" s="130"/>
      <c r="C977" s="209"/>
      <c r="D977" s="209"/>
      <c r="E977" s="209"/>
    </row>
    <row r="978" spans="1:5" x14ac:dyDescent="0.25">
      <c r="A978" s="130"/>
      <c r="B978" s="130"/>
      <c r="C978" s="209"/>
      <c r="D978" s="209"/>
      <c r="E978" s="209"/>
    </row>
    <row r="979" spans="1:5" x14ac:dyDescent="0.25">
      <c r="A979" s="130"/>
      <c r="B979" s="130"/>
      <c r="C979" s="209"/>
      <c r="D979" s="209"/>
      <c r="E979" s="209"/>
    </row>
    <row r="980" spans="1:5" x14ac:dyDescent="0.25">
      <c r="A980" s="130"/>
      <c r="B980" s="130"/>
      <c r="C980" s="209"/>
      <c r="D980" s="209"/>
      <c r="E980" s="209"/>
    </row>
    <row r="981" spans="1:5" x14ac:dyDescent="0.25">
      <c r="A981" s="130"/>
      <c r="B981" s="130"/>
      <c r="C981" s="209"/>
      <c r="D981" s="209"/>
      <c r="E981" s="209"/>
    </row>
    <row r="982" spans="1:5" x14ac:dyDescent="0.25">
      <c r="A982" s="130"/>
      <c r="B982" s="130"/>
      <c r="C982" s="209"/>
      <c r="D982" s="209"/>
      <c r="E982" s="209"/>
    </row>
    <row r="983" spans="1:5" x14ac:dyDescent="0.25">
      <c r="A983" s="130"/>
      <c r="B983" s="130"/>
      <c r="C983" s="209"/>
      <c r="D983" s="209"/>
      <c r="E983" s="209"/>
    </row>
    <row r="984" spans="1:5" x14ac:dyDescent="0.25">
      <c r="A984" s="130"/>
      <c r="B984" s="130"/>
      <c r="C984" s="209"/>
      <c r="D984" s="209"/>
      <c r="E984" s="209"/>
    </row>
    <row r="985" spans="1:5" x14ac:dyDescent="0.25">
      <c r="A985" s="130"/>
      <c r="B985" s="130"/>
      <c r="C985" s="209"/>
      <c r="D985" s="209"/>
      <c r="E985" s="209"/>
    </row>
    <row r="986" spans="1:5" x14ac:dyDescent="0.25">
      <c r="A986" s="130"/>
      <c r="B986" s="130"/>
      <c r="C986" s="209"/>
      <c r="D986" s="209"/>
      <c r="E986" s="209"/>
    </row>
    <row r="987" spans="1:5" x14ac:dyDescent="0.25">
      <c r="A987" s="130"/>
      <c r="B987" s="130"/>
      <c r="C987" s="209"/>
      <c r="D987" s="209"/>
      <c r="E987" s="209"/>
    </row>
    <row r="988" spans="1:5" x14ac:dyDescent="0.25">
      <c r="A988" s="130"/>
      <c r="B988" s="130"/>
      <c r="C988" s="209"/>
      <c r="D988" s="209"/>
      <c r="E988" s="209"/>
    </row>
    <row r="989" spans="1:5" x14ac:dyDescent="0.25">
      <c r="A989" s="130"/>
      <c r="B989" s="130"/>
      <c r="C989" s="209"/>
      <c r="D989" s="209"/>
      <c r="E989" s="209"/>
    </row>
    <row r="990" spans="1:5" x14ac:dyDescent="0.25">
      <c r="A990" s="130"/>
      <c r="B990" s="130"/>
      <c r="C990" s="209"/>
      <c r="D990" s="209"/>
      <c r="E990" s="209"/>
    </row>
    <row r="991" spans="1:5" x14ac:dyDescent="0.25">
      <c r="A991" s="130"/>
      <c r="B991" s="130"/>
      <c r="C991" s="209"/>
      <c r="D991" s="209"/>
      <c r="E991" s="209"/>
    </row>
    <row r="992" spans="1:5" x14ac:dyDescent="0.25">
      <c r="A992" s="130"/>
      <c r="B992" s="130"/>
      <c r="C992" s="209"/>
      <c r="D992" s="209"/>
      <c r="E992" s="209"/>
    </row>
    <row r="993" spans="1:5" x14ac:dyDescent="0.25">
      <c r="A993" s="130"/>
      <c r="B993" s="130"/>
      <c r="C993" s="209"/>
      <c r="D993" s="209"/>
      <c r="E993" s="209"/>
    </row>
    <row r="994" spans="1:5" x14ac:dyDescent="0.25">
      <c r="A994" s="130"/>
      <c r="B994" s="130"/>
      <c r="C994" s="209"/>
      <c r="D994" s="209"/>
      <c r="E994" s="209"/>
    </row>
    <row r="995" spans="1:5" x14ac:dyDescent="0.25">
      <c r="A995" s="130"/>
      <c r="B995" s="130"/>
      <c r="C995" s="209"/>
      <c r="D995" s="209"/>
      <c r="E995" s="209"/>
    </row>
    <row r="996" spans="1:5" x14ac:dyDescent="0.25">
      <c r="A996" s="130"/>
      <c r="B996" s="130"/>
      <c r="C996" s="209"/>
      <c r="D996" s="209"/>
      <c r="E996" s="209"/>
    </row>
    <row r="997" spans="1:5" x14ac:dyDescent="0.25">
      <c r="A997" s="130"/>
      <c r="B997" s="130"/>
      <c r="C997" s="209"/>
      <c r="D997" s="209"/>
      <c r="E997" s="209"/>
    </row>
    <row r="998" spans="1:5" x14ac:dyDescent="0.25">
      <c r="A998" s="130"/>
      <c r="B998" s="130"/>
      <c r="C998" s="209"/>
      <c r="D998" s="209"/>
      <c r="E998" s="209"/>
    </row>
    <row r="999" spans="1:5" x14ac:dyDescent="0.25">
      <c r="A999" s="130"/>
      <c r="B999" s="130"/>
      <c r="C999" s="209"/>
      <c r="D999" s="209"/>
      <c r="E999" s="209"/>
    </row>
    <row r="1000" spans="1:5" x14ac:dyDescent="0.25">
      <c r="A1000" s="130"/>
      <c r="B1000" s="130"/>
      <c r="C1000" s="209"/>
      <c r="D1000" s="209"/>
      <c r="E1000" s="209"/>
    </row>
    <row r="1001" spans="1:5" x14ac:dyDescent="0.25">
      <c r="A1001" s="130"/>
      <c r="B1001" s="130"/>
      <c r="C1001" s="209"/>
      <c r="D1001" s="209"/>
      <c r="E1001" s="209"/>
    </row>
    <row r="1002" spans="1:5" x14ac:dyDescent="0.25">
      <c r="A1002" s="130"/>
      <c r="B1002" s="130"/>
      <c r="C1002" s="209"/>
      <c r="D1002" s="209"/>
      <c r="E1002" s="209"/>
    </row>
    <row r="1003" spans="1:5" x14ac:dyDescent="0.25">
      <c r="A1003" s="130"/>
      <c r="B1003" s="130"/>
      <c r="C1003" s="209"/>
      <c r="D1003" s="209"/>
      <c r="E1003" s="209"/>
    </row>
    <row r="1004" spans="1:5" x14ac:dyDescent="0.25">
      <c r="A1004" s="130"/>
      <c r="B1004" s="130"/>
      <c r="C1004" s="209"/>
      <c r="D1004" s="209"/>
      <c r="E1004" s="209"/>
    </row>
    <row r="1005" spans="1:5" x14ac:dyDescent="0.25">
      <c r="A1005" s="130"/>
      <c r="B1005" s="130"/>
      <c r="C1005" s="209"/>
      <c r="D1005" s="209"/>
      <c r="E1005" s="209"/>
    </row>
    <row r="1006" spans="1:5" x14ac:dyDescent="0.25">
      <c r="A1006" s="130"/>
      <c r="B1006" s="130"/>
      <c r="C1006" s="209"/>
      <c r="D1006" s="209"/>
      <c r="E1006" s="209"/>
    </row>
    <row r="1007" spans="1:5" x14ac:dyDescent="0.25">
      <c r="A1007" s="130"/>
      <c r="B1007" s="130"/>
      <c r="C1007" s="209"/>
      <c r="D1007" s="209"/>
      <c r="E1007" s="209"/>
    </row>
    <row r="1008" spans="1:5" x14ac:dyDescent="0.25">
      <c r="A1008" s="130"/>
      <c r="B1008" s="130"/>
      <c r="C1008" s="209"/>
      <c r="D1008" s="209"/>
      <c r="E1008" s="209"/>
    </row>
    <row r="1009" spans="1:5" x14ac:dyDescent="0.25">
      <c r="A1009" s="130"/>
      <c r="B1009" s="130"/>
      <c r="C1009" s="209"/>
      <c r="D1009" s="209"/>
      <c r="E1009" s="209"/>
    </row>
    <row r="1010" spans="1:5" x14ac:dyDescent="0.25">
      <c r="A1010" s="130"/>
      <c r="B1010" s="130"/>
      <c r="C1010" s="209"/>
      <c r="D1010" s="209"/>
      <c r="E1010" s="209"/>
    </row>
    <row r="1011" spans="1:5" x14ac:dyDescent="0.25">
      <c r="A1011" s="130"/>
      <c r="B1011" s="130"/>
      <c r="C1011" s="209"/>
      <c r="D1011" s="209"/>
      <c r="E1011" s="209"/>
    </row>
    <row r="1012" spans="1:5" x14ac:dyDescent="0.25">
      <c r="A1012" s="130"/>
      <c r="B1012" s="130"/>
      <c r="C1012" s="209"/>
      <c r="D1012" s="209"/>
      <c r="E1012" s="209"/>
    </row>
    <row r="1013" spans="1:5" x14ac:dyDescent="0.25">
      <c r="A1013" s="130"/>
      <c r="B1013" s="130"/>
      <c r="C1013" s="209"/>
      <c r="D1013" s="209"/>
      <c r="E1013" s="209"/>
    </row>
    <row r="1014" spans="1:5" x14ac:dyDescent="0.25">
      <c r="A1014" s="130"/>
      <c r="B1014" s="130"/>
      <c r="C1014" s="209"/>
      <c r="D1014" s="209"/>
      <c r="E1014" s="209"/>
    </row>
    <row r="1015" spans="1:5" x14ac:dyDescent="0.25">
      <c r="A1015" s="130"/>
      <c r="B1015" s="130"/>
      <c r="C1015" s="209"/>
      <c r="D1015" s="209"/>
      <c r="E1015" s="209"/>
    </row>
    <row r="1016" spans="1:5" x14ac:dyDescent="0.25">
      <c r="A1016" s="130"/>
      <c r="B1016" s="130"/>
      <c r="C1016" s="209"/>
      <c r="D1016" s="209"/>
      <c r="E1016" s="209"/>
    </row>
    <row r="1017" spans="1:5" x14ac:dyDescent="0.25">
      <c r="A1017" s="130"/>
      <c r="B1017" s="130"/>
      <c r="C1017" s="209"/>
      <c r="D1017" s="209"/>
      <c r="E1017" s="209"/>
    </row>
    <row r="1018" spans="1:5" x14ac:dyDescent="0.25">
      <c r="A1018" s="130"/>
      <c r="B1018" s="130"/>
      <c r="C1018" s="209"/>
      <c r="D1018" s="209"/>
      <c r="E1018" s="209"/>
    </row>
    <row r="1019" spans="1:5" x14ac:dyDescent="0.25">
      <c r="A1019" s="130"/>
      <c r="B1019" s="130"/>
      <c r="C1019" s="209"/>
      <c r="D1019" s="209"/>
      <c r="E1019" s="209"/>
    </row>
    <row r="1020" spans="1:5" x14ac:dyDescent="0.25">
      <c r="A1020" s="130"/>
      <c r="B1020" s="130"/>
      <c r="C1020" s="209"/>
      <c r="D1020" s="209"/>
      <c r="E1020" s="209"/>
    </row>
    <row r="1021" spans="1:5" x14ac:dyDescent="0.25">
      <c r="A1021" s="130"/>
      <c r="B1021" s="130"/>
      <c r="C1021" s="209"/>
      <c r="D1021" s="209"/>
      <c r="E1021" s="209"/>
    </row>
    <row r="1022" spans="1:5" x14ac:dyDescent="0.25">
      <c r="A1022" s="130"/>
      <c r="B1022" s="130"/>
      <c r="C1022" s="209"/>
      <c r="D1022" s="209"/>
      <c r="E1022" s="209"/>
    </row>
    <row r="1023" spans="1:5" x14ac:dyDescent="0.25">
      <c r="A1023" s="130"/>
      <c r="B1023" s="130"/>
      <c r="C1023" s="209"/>
      <c r="D1023" s="209"/>
      <c r="E1023" s="209"/>
    </row>
    <row r="1024" spans="1:5" x14ac:dyDescent="0.25">
      <c r="A1024" s="130"/>
      <c r="B1024" s="130"/>
      <c r="C1024" s="209"/>
      <c r="D1024" s="209"/>
      <c r="E1024" s="209"/>
    </row>
    <row r="1025" spans="1:5" x14ac:dyDescent="0.25">
      <c r="A1025" s="130"/>
      <c r="B1025" s="130"/>
      <c r="C1025" s="209"/>
      <c r="D1025" s="209"/>
      <c r="E1025" s="209"/>
    </row>
    <row r="1026" spans="1:5" x14ac:dyDescent="0.25">
      <c r="A1026" s="130"/>
      <c r="B1026" s="130"/>
      <c r="C1026" s="209"/>
      <c r="D1026" s="209"/>
      <c r="E1026" s="209"/>
    </row>
    <row r="1027" spans="1:5" x14ac:dyDescent="0.25">
      <c r="A1027" s="130"/>
      <c r="B1027" s="130"/>
      <c r="C1027" s="209"/>
      <c r="D1027" s="209"/>
      <c r="E1027" s="209"/>
    </row>
    <row r="1028" spans="1:5" x14ac:dyDescent="0.25">
      <c r="A1028" s="130"/>
      <c r="B1028" s="130"/>
      <c r="C1028" s="209"/>
      <c r="D1028" s="209"/>
      <c r="E1028" s="209"/>
    </row>
    <row r="1029" spans="1:5" x14ac:dyDescent="0.25">
      <c r="A1029" s="130"/>
      <c r="B1029" s="130"/>
      <c r="C1029" s="209"/>
      <c r="D1029" s="209"/>
      <c r="E1029" s="209"/>
    </row>
    <row r="1030" spans="1:5" x14ac:dyDescent="0.25">
      <c r="A1030" s="130"/>
      <c r="B1030" s="130"/>
      <c r="C1030" s="209"/>
      <c r="D1030" s="209"/>
      <c r="E1030" s="209"/>
    </row>
    <row r="1031" spans="1:5" x14ac:dyDescent="0.25">
      <c r="A1031" s="130"/>
      <c r="B1031" s="130"/>
      <c r="C1031" s="209"/>
      <c r="D1031" s="209"/>
      <c r="E1031" s="209"/>
    </row>
    <row r="1032" spans="1:5" x14ac:dyDescent="0.25">
      <c r="A1032" s="130"/>
      <c r="B1032" s="130"/>
      <c r="C1032" s="209"/>
      <c r="D1032" s="209"/>
      <c r="E1032" s="209"/>
    </row>
    <row r="1033" spans="1:5" x14ac:dyDescent="0.25">
      <c r="A1033" s="130"/>
      <c r="B1033" s="130"/>
      <c r="C1033" s="209"/>
      <c r="D1033" s="209"/>
      <c r="E1033" s="209"/>
    </row>
    <row r="1034" spans="1:5" x14ac:dyDescent="0.25">
      <c r="A1034" s="130"/>
      <c r="B1034" s="130"/>
      <c r="C1034" s="209"/>
      <c r="D1034" s="209"/>
      <c r="E1034" s="209"/>
    </row>
    <row r="1035" spans="1:5" x14ac:dyDescent="0.25">
      <c r="A1035" s="130"/>
      <c r="B1035" s="130"/>
      <c r="C1035" s="209"/>
      <c r="D1035" s="209"/>
      <c r="E1035" s="209"/>
    </row>
    <row r="1036" spans="1:5" x14ac:dyDescent="0.25">
      <c r="A1036" s="130"/>
      <c r="B1036" s="130"/>
      <c r="C1036" s="209"/>
      <c r="D1036" s="209"/>
      <c r="E1036" s="209"/>
    </row>
    <row r="1037" spans="1:5" x14ac:dyDescent="0.25">
      <c r="A1037" s="130"/>
      <c r="B1037" s="130"/>
      <c r="C1037" s="209"/>
      <c r="D1037" s="209"/>
      <c r="E1037" s="209"/>
    </row>
    <row r="1038" spans="1:5" x14ac:dyDescent="0.25">
      <c r="A1038" s="130"/>
      <c r="B1038" s="130"/>
      <c r="C1038" s="209"/>
      <c r="D1038" s="209"/>
      <c r="E1038" s="209"/>
    </row>
    <row r="1039" spans="1:5" x14ac:dyDescent="0.25">
      <c r="A1039" s="130"/>
      <c r="B1039" s="130"/>
      <c r="C1039" s="209"/>
      <c r="D1039" s="209"/>
      <c r="E1039" s="209"/>
    </row>
    <row r="1040" spans="1:5" x14ac:dyDescent="0.25">
      <c r="A1040" s="130"/>
      <c r="B1040" s="130"/>
      <c r="C1040" s="209"/>
      <c r="D1040" s="209"/>
      <c r="E1040" s="209"/>
    </row>
    <row r="1041" spans="1:5" x14ac:dyDescent="0.25">
      <c r="A1041" s="130"/>
      <c r="B1041" s="130"/>
      <c r="C1041" s="209"/>
      <c r="D1041" s="209"/>
      <c r="E1041" s="209"/>
    </row>
    <row r="1042" spans="1:5" x14ac:dyDescent="0.25">
      <c r="A1042" s="130"/>
      <c r="B1042" s="130"/>
      <c r="C1042" s="209"/>
      <c r="D1042" s="209"/>
      <c r="E1042" s="209"/>
    </row>
    <row r="1043" spans="1:5" x14ac:dyDescent="0.25">
      <c r="A1043" s="130"/>
      <c r="B1043" s="130"/>
      <c r="C1043" s="209"/>
      <c r="D1043" s="209"/>
      <c r="E1043" s="209"/>
    </row>
    <row r="1044" spans="1:5" x14ac:dyDescent="0.25">
      <c r="A1044" s="130"/>
      <c r="B1044" s="130"/>
      <c r="C1044" s="209"/>
      <c r="D1044" s="209"/>
      <c r="E1044" s="209"/>
    </row>
    <row r="1045" spans="1:5" x14ac:dyDescent="0.25">
      <c r="A1045" s="130"/>
      <c r="B1045" s="130"/>
      <c r="C1045" s="209"/>
      <c r="D1045" s="209"/>
      <c r="E1045" s="209"/>
    </row>
    <row r="1046" spans="1:5" x14ac:dyDescent="0.25">
      <c r="A1046" s="130"/>
      <c r="B1046" s="130"/>
      <c r="C1046" s="209"/>
      <c r="D1046" s="209"/>
      <c r="E1046" s="209"/>
    </row>
    <row r="1047" spans="1:5" x14ac:dyDescent="0.25">
      <c r="A1047" s="130"/>
      <c r="B1047" s="130"/>
      <c r="C1047" s="209"/>
      <c r="D1047" s="209"/>
      <c r="E1047" s="209"/>
    </row>
    <row r="1048" spans="1:5" x14ac:dyDescent="0.25">
      <c r="A1048" s="130"/>
      <c r="B1048" s="130"/>
      <c r="C1048" s="209"/>
      <c r="D1048" s="209"/>
      <c r="E1048" s="209"/>
    </row>
    <row r="1049" spans="1:5" x14ac:dyDescent="0.25">
      <c r="A1049" s="130"/>
      <c r="B1049" s="130"/>
      <c r="C1049" s="209"/>
      <c r="D1049" s="209"/>
      <c r="E1049" s="209"/>
    </row>
    <row r="1050" spans="1:5" x14ac:dyDescent="0.25">
      <c r="A1050" s="130"/>
      <c r="B1050" s="130"/>
      <c r="C1050" s="209"/>
      <c r="D1050" s="209"/>
      <c r="E1050" s="209"/>
    </row>
    <row r="1051" spans="1:5" x14ac:dyDescent="0.25">
      <c r="A1051" s="130"/>
      <c r="B1051" s="130"/>
      <c r="C1051" s="209"/>
      <c r="D1051" s="209"/>
      <c r="E1051" s="209"/>
    </row>
    <row r="1052" spans="1:5" x14ac:dyDescent="0.25">
      <c r="A1052" s="130"/>
      <c r="B1052" s="130"/>
      <c r="C1052" s="209"/>
      <c r="D1052" s="209"/>
      <c r="E1052" s="209"/>
    </row>
    <row r="1053" spans="1:5" x14ac:dyDescent="0.25">
      <c r="A1053" s="130"/>
      <c r="B1053" s="130"/>
      <c r="C1053" s="209"/>
      <c r="D1053" s="209"/>
      <c r="E1053" s="209"/>
    </row>
    <row r="1054" spans="1:5" x14ac:dyDescent="0.25">
      <c r="A1054" s="130"/>
      <c r="B1054" s="130"/>
      <c r="C1054" s="209"/>
      <c r="D1054" s="209"/>
      <c r="E1054" s="209"/>
    </row>
    <row r="1055" spans="1:5" x14ac:dyDescent="0.25">
      <c r="A1055" s="130"/>
      <c r="B1055" s="130"/>
      <c r="C1055" s="209"/>
      <c r="D1055" s="209"/>
      <c r="E1055" s="209"/>
    </row>
    <row r="1056" spans="1:5" x14ac:dyDescent="0.25">
      <c r="A1056" s="130"/>
      <c r="B1056" s="130"/>
      <c r="C1056" s="209"/>
      <c r="D1056" s="209"/>
      <c r="E1056" s="209"/>
    </row>
    <row r="1057" spans="1:5" x14ac:dyDescent="0.25">
      <c r="A1057" s="130"/>
      <c r="B1057" s="130"/>
      <c r="C1057" s="209"/>
      <c r="D1057" s="209"/>
      <c r="E1057" s="209"/>
    </row>
    <row r="1058" spans="1:5" x14ac:dyDescent="0.25">
      <c r="A1058" s="130"/>
      <c r="B1058" s="130"/>
      <c r="C1058" s="209"/>
      <c r="D1058" s="209"/>
      <c r="E1058" s="209"/>
    </row>
    <row r="1059" spans="1:5" x14ac:dyDescent="0.25">
      <c r="A1059" s="130"/>
      <c r="B1059" s="130"/>
      <c r="C1059" s="209"/>
      <c r="D1059" s="209"/>
      <c r="E1059" s="209"/>
    </row>
    <row r="1060" spans="1:5" x14ac:dyDescent="0.25">
      <c r="A1060" s="130"/>
      <c r="B1060" s="130"/>
      <c r="C1060" s="209"/>
      <c r="D1060" s="209"/>
      <c r="E1060" s="209"/>
    </row>
    <row r="1061" spans="1:5" x14ac:dyDescent="0.25">
      <c r="A1061" s="130"/>
      <c r="B1061" s="130"/>
      <c r="C1061" s="209"/>
      <c r="D1061" s="209"/>
      <c r="E1061" s="209"/>
    </row>
    <row r="1062" spans="1:5" x14ac:dyDescent="0.25">
      <c r="A1062" s="130"/>
      <c r="B1062" s="130"/>
      <c r="C1062" s="209"/>
      <c r="D1062" s="209"/>
      <c r="E1062" s="209"/>
    </row>
    <row r="1063" spans="1:5" x14ac:dyDescent="0.25">
      <c r="A1063" s="130"/>
      <c r="B1063" s="130"/>
      <c r="C1063" s="209"/>
      <c r="D1063" s="209"/>
      <c r="E1063" s="209"/>
    </row>
    <row r="1064" spans="1:5" x14ac:dyDescent="0.25">
      <c r="A1064" s="130"/>
      <c r="B1064" s="130"/>
      <c r="C1064" s="209"/>
      <c r="D1064" s="209"/>
      <c r="E1064" s="209"/>
    </row>
    <row r="1065" spans="1:5" x14ac:dyDescent="0.25">
      <c r="A1065" s="130"/>
      <c r="B1065" s="130"/>
      <c r="C1065" s="209"/>
      <c r="D1065" s="209"/>
      <c r="E1065" s="209"/>
    </row>
    <row r="1066" spans="1:5" x14ac:dyDescent="0.25">
      <c r="A1066" s="130"/>
      <c r="B1066" s="130"/>
      <c r="C1066" s="209"/>
      <c r="D1066" s="209"/>
      <c r="E1066" s="209"/>
    </row>
    <row r="1067" spans="1:5" x14ac:dyDescent="0.25">
      <c r="A1067" s="130"/>
      <c r="B1067" s="130"/>
      <c r="C1067" s="209"/>
      <c r="D1067" s="209"/>
      <c r="E1067" s="209"/>
    </row>
    <row r="1068" spans="1:5" x14ac:dyDescent="0.25">
      <c r="A1068" s="130"/>
      <c r="B1068" s="130"/>
      <c r="C1068" s="209"/>
      <c r="D1068" s="209"/>
      <c r="E1068" s="209"/>
    </row>
    <row r="1069" spans="1:5" x14ac:dyDescent="0.25">
      <c r="A1069" s="130"/>
      <c r="B1069" s="130"/>
      <c r="C1069" s="209"/>
      <c r="D1069" s="209"/>
      <c r="E1069" s="209"/>
    </row>
    <row r="1070" spans="1:5" x14ac:dyDescent="0.25">
      <c r="A1070" s="130"/>
      <c r="B1070" s="130"/>
      <c r="C1070" s="209"/>
      <c r="D1070" s="209"/>
      <c r="E1070" s="209"/>
    </row>
    <row r="1071" spans="1:5" x14ac:dyDescent="0.25">
      <c r="A1071" s="130"/>
      <c r="B1071" s="130"/>
      <c r="C1071" s="209"/>
      <c r="D1071" s="209"/>
      <c r="E1071" s="209"/>
    </row>
    <row r="1072" spans="1:5" x14ac:dyDescent="0.25">
      <c r="A1072" s="130"/>
      <c r="B1072" s="130"/>
      <c r="C1072" s="209"/>
      <c r="D1072" s="209"/>
      <c r="E1072" s="209"/>
    </row>
    <row r="1073" spans="1:5" x14ac:dyDescent="0.25">
      <c r="A1073" s="130"/>
      <c r="B1073" s="130"/>
      <c r="C1073" s="209"/>
      <c r="D1073" s="209"/>
      <c r="E1073" s="209"/>
    </row>
    <row r="1074" spans="1:5" x14ac:dyDescent="0.25">
      <c r="A1074" s="130"/>
      <c r="B1074" s="130"/>
      <c r="C1074" s="209"/>
      <c r="D1074" s="209"/>
      <c r="E1074" s="209"/>
    </row>
    <row r="1075" spans="1:5" x14ac:dyDescent="0.25">
      <c r="A1075" s="130"/>
      <c r="B1075" s="130"/>
      <c r="C1075" s="209"/>
      <c r="D1075" s="209"/>
      <c r="E1075" s="209"/>
    </row>
    <row r="1076" spans="1:5" x14ac:dyDescent="0.25">
      <c r="A1076" s="130"/>
      <c r="B1076" s="130"/>
      <c r="C1076" s="209"/>
      <c r="D1076" s="209"/>
      <c r="E1076" s="209"/>
    </row>
    <row r="1077" spans="1:5" x14ac:dyDescent="0.25">
      <c r="A1077" s="130"/>
      <c r="B1077" s="130"/>
      <c r="C1077" s="209"/>
      <c r="D1077" s="209"/>
      <c r="E1077" s="209"/>
    </row>
    <row r="1078" spans="1:5" x14ac:dyDescent="0.25">
      <c r="A1078" s="130"/>
      <c r="B1078" s="130"/>
      <c r="C1078" s="209"/>
      <c r="D1078" s="209"/>
      <c r="E1078" s="209"/>
    </row>
    <row r="1079" spans="1:5" x14ac:dyDescent="0.25">
      <c r="A1079" s="130"/>
      <c r="B1079" s="130"/>
      <c r="C1079" s="209"/>
      <c r="D1079" s="209"/>
      <c r="E1079" s="209"/>
    </row>
    <row r="1080" spans="1:5" x14ac:dyDescent="0.25">
      <c r="A1080" s="130"/>
      <c r="B1080" s="130"/>
      <c r="C1080" s="209"/>
      <c r="D1080" s="209"/>
      <c r="E1080" s="209"/>
    </row>
    <row r="1081" spans="1:5" x14ac:dyDescent="0.25">
      <c r="A1081" s="130"/>
      <c r="B1081" s="130"/>
      <c r="C1081" s="209"/>
      <c r="D1081" s="209"/>
      <c r="E1081" s="209"/>
    </row>
    <row r="1082" spans="1:5" x14ac:dyDescent="0.25">
      <c r="A1082" s="130"/>
      <c r="B1082" s="130"/>
      <c r="C1082" s="209"/>
      <c r="D1082" s="209"/>
      <c r="E1082" s="209"/>
    </row>
    <row r="1083" spans="1:5" x14ac:dyDescent="0.25">
      <c r="A1083" s="130"/>
      <c r="B1083" s="130"/>
      <c r="C1083" s="209"/>
      <c r="D1083" s="209"/>
      <c r="E1083" s="209"/>
    </row>
    <row r="1084" spans="1:5" x14ac:dyDescent="0.25">
      <c r="A1084" s="130"/>
      <c r="B1084" s="130"/>
      <c r="C1084" s="209"/>
      <c r="D1084" s="209"/>
      <c r="E1084" s="209"/>
    </row>
    <row r="1085" spans="1:5" x14ac:dyDescent="0.25">
      <c r="A1085" s="130"/>
      <c r="B1085" s="130"/>
      <c r="C1085" s="209"/>
      <c r="D1085" s="209"/>
      <c r="E1085" s="209"/>
    </row>
    <row r="1086" spans="1:5" x14ac:dyDescent="0.25">
      <c r="A1086" s="130"/>
      <c r="B1086" s="130"/>
      <c r="C1086" s="209"/>
      <c r="D1086" s="209"/>
      <c r="E1086" s="209"/>
    </row>
    <row r="1087" spans="1:5" x14ac:dyDescent="0.25">
      <c r="A1087" s="130"/>
      <c r="B1087" s="130"/>
      <c r="C1087" s="209"/>
      <c r="D1087" s="209"/>
      <c r="E1087" s="209"/>
    </row>
    <row r="1088" spans="1:5" x14ac:dyDescent="0.25">
      <c r="A1088" s="130"/>
      <c r="B1088" s="130"/>
      <c r="C1088" s="209"/>
      <c r="D1088" s="209"/>
      <c r="E1088" s="209"/>
    </row>
    <row r="1089" spans="1:5" x14ac:dyDescent="0.25">
      <c r="A1089" s="130"/>
      <c r="B1089" s="130"/>
      <c r="C1089" s="209"/>
      <c r="D1089" s="209"/>
      <c r="E1089" s="209"/>
    </row>
    <row r="1090" spans="1:5" x14ac:dyDescent="0.25">
      <c r="A1090" s="130"/>
      <c r="B1090" s="130"/>
      <c r="C1090" s="209"/>
      <c r="D1090" s="209"/>
      <c r="E1090" s="209"/>
    </row>
    <row r="1091" spans="1:5" x14ac:dyDescent="0.25">
      <c r="A1091" s="130"/>
      <c r="B1091" s="130"/>
      <c r="C1091" s="209"/>
      <c r="D1091" s="209"/>
      <c r="E1091" s="209"/>
    </row>
    <row r="1092" spans="1:5" x14ac:dyDescent="0.25">
      <c r="A1092" s="130"/>
      <c r="B1092" s="130"/>
      <c r="C1092" s="209"/>
      <c r="D1092" s="209"/>
      <c r="E1092" s="209"/>
    </row>
    <row r="1093" spans="1:5" x14ac:dyDescent="0.25">
      <c r="A1093" s="130"/>
      <c r="B1093" s="130"/>
      <c r="C1093" s="209"/>
      <c r="D1093" s="209"/>
      <c r="E1093" s="209"/>
    </row>
    <row r="1094" spans="1:5" x14ac:dyDescent="0.25">
      <c r="A1094" s="130"/>
      <c r="B1094" s="130"/>
      <c r="C1094" s="209"/>
      <c r="D1094" s="209"/>
      <c r="E1094" s="209"/>
    </row>
    <row r="1095" spans="1:5" x14ac:dyDescent="0.25">
      <c r="A1095" s="130"/>
      <c r="B1095" s="130"/>
      <c r="C1095" s="209"/>
      <c r="D1095" s="209"/>
      <c r="E1095" s="209"/>
    </row>
    <row r="1096" spans="1:5" x14ac:dyDescent="0.25">
      <c r="A1096" s="130"/>
      <c r="B1096" s="130"/>
      <c r="C1096" s="209"/>
      <c r="D1096" s="209"/>
      <c r="E1096" s="209"/>
    </row>
    <row r="1097" spans="1:5" x14ac:dyDescent="0.25">
      <c r="A1097" s="130"/>
      <c r="B1097" s="130"/>
      <c r="C1097" s="209"/>
      <c r="D1097" s="209"/>
      <c r="E1097" s="209"/>
    </row>
    <row r="1098" spans="1:5" x14ac:dyDescent="0.25">
      <c r="A1098" s="130"/>
      <c r="B1098" s="130"/>
      <c r="C1098" s="209"/>
      <c r="D1098" s="209"/>
      <c r="E1098" s="209"/>
    </row>
    <row r="1099" spans="1:5" x14ac:dyDescent="0.25">
      <c r="A1099" s="130"/>
      <c r="B1099" s="130"/>
      <c r="C1099" s="209"/>
      <c r="D1099" s="209"/>
      <c r="E1099" s="209"/>
    </row>
    <row r="1100" spans="1:5" x14ac:dyDescent="0.25">
      <c r="A1100" s="130"/>
      <c r="B1100" s="130"/>
      <c r="C1100" s="209"/>
      <c r="D1100" s="209"/>
      <c r="E1100" s="209"/>
    </row>
    <row r="1101" spans="1:5" x14ac:dyDescent="0.25">
      <c r="A1101" s="130"/>
      <c r="B1101" s="130"/>
      <c r="C1101" s="209"/>
      <c r="D1101" s="209"/>
      <c r="E1101" s="209"/>
    </row>
    <row r="1102" spans="1:5" x14ac:dyDescent="0.25">
      <c r="A1102" s="130"/>
      <c r="B1102" s="130"/>
      <c r="C1102" s="209"/>
      <c r="D1102" s="209"/>
      <c r="E1102" s="209"/>
    </row>
    <row r="1103" spans="1:5" x14ac:dyDescent="0.25">
      <c r="A1103" s="130"/>
      <c r="B1103" s="130"/>
      <c r="C1103" s="209"/>
      <c r="D1103" s="209"/>
      <c r="E1103" s="209"/>
    </row>
    <row r="1104" spans="1:5" x14ac:dyDescent="0.25">
      <c r="A1104" s="130"/>
      <c r="B1104" s="130"/>
      <c r="C1104" s="209"/>
      <c r="D1104" s="209"/>
      <c r="E1104" s="209"/>
    </row>
    <row r="1105" spans="1:5" x14ac:dyDescent="0.25">
      <c r="A1105" s="130"/>
      <c r="B1105" s="130"/>
      <c r="C1105" s="209"/>
      <c r="D1105" s="209"/>
      <c r="E1105" s="209"/>
    </row>
    <row r="1106" spans="1:5" x14ac:dyDescent="0.25">
      <c r="A1106" s="130"/>
      <c r="B1106" s="130"/>
      <c r="C1106" s="209"/>
      <c r="D1106" s="209"/>
      <c r="E1106" s="209"/>
    </row>
    <row r="1107" spans="1:5" x14ac:dyDescent="0.25">
      <c r="A1107" s="130"/>
      <c r="B1107" s="130"/>
      <c r="C1107" s="209"/>
      <c r="D1107" s="209"/>
      <c r="E1107" s="209"/>
    </row>
    <row r="1108" spans="1:5" x14ac:dyDescent="0.25">
      <c r="A1108" s="130"/>
      <c r="B1108" s="130"/>
      <c r="C1108" s="209"/>
      <c r="D1108" s="209"/>
      <c r="E1108" s="209"/>
    </row>
    <row r="1109" spans="1:5" x14ac:dyDescent="0.25">
      <c r="A1109" s="130"/>
      <c r="B1109" s="130"/>
      <c r="C1109" s="209"/>
      <c r="D1109" s="209"/>
      <c r="E1109" s="209"/>
    </row>
    <row r="1110" spans="1:5" x14ac:dyDescent="0.25">
      <c r="A1110" s="130"/>
      <c r="B1110" s="130"/>
      <c r="C1110" s="209"/>
      <c r="D1110" s="209"/>
      <c r="E1110" s="209"/>
    </row>
    <row r="1111" spans="1:5" x14ac:dyDescent="0.25">
      <c r="A1111" s="130"/>
      <c r="B1111" s="130"/>
      <c r="C1111" s="209"/>
      <c r="D1111" s="209"/>
      <c r="E1111" s="209"/>
    </row>
    <row r="1112" spans="1:5" x14ac:dyDescent="0.25">
      <c r="A1112" s="130"/>
      <c r="B1112" s="130"/>
      <c r="C1112" s="209"/>
      <c r="D1112" s="209"/>
      <c r="E1112" s="209"/>
    </row>
    <row r="1113" spans="1:5" x14ac:dyDescent="0.25">
      <c r="A1113" s="130"/>
      <c r="B1113" s="130"/>
      <c r="C1113" s="209"/>
      <c r="D1113" s="209"/>
      <c r="E1113" s="209"/>
    </row>
    <row r="1114" spans="1:5" x14ac:dyDescent="0.25">
      <c r="A1114" s="130"/>
      <c r="B1114" s="130"/>
      <c r="C1114" s="209"/>
      <c r="D1114" s="209"/>
      <c r="E1114" s="209"/>
    </row>
    <row r="1115" spans="1:5" x14ac:dyDescent="0.25">
      <c r="A1115" s="130"/>
      <c r="B1115" s="130"/>
      <c r="C1115" s="209"/>
      <c r="D1115" s="209"/>
      <c r="E1115" s="209"/>
    </row>
    <row r="1116" spans="1:5" x14ac:dyDescent="0.25">
      <c r="A1116" s="130"/>
      <c r="B1116" s="130"/>
      <c r="C1116" s="209"/>
      <c r="D1116" s="209"/>
      <c r="E1116" s="209"/>
    </row>
    <row r="1117" spans="1:5" x14ac:dyDescent="0.25">
      <c r="A1117" s="130"/>
      <c r="B1117" s="130"/>
      <c r="C1117" s="209"/>
      <c r="D1117" s="209"/>
      <c r="E1117" s="209"/>
    </row>
    <row r="1118" spans="1:5" x14ac:dyDescent="0.25">
      <c r="A1118" s="130"/>
      <c r="B1118" s="130"/>
      <c r="C1118" s="209"/>
      <c r="D1118" s="209"/>
      <c r="E1118" s="209"/>
    </row>
    <row r="1119" spans="1:5" x14ac:dyDescent="0.25">
      <c r="A1119" s="130"/>
      <c r="B1119" s="130"/>
      <c r="C1119" s="209"/>
      <c r="D1119" s="209"/>
      <c r="E1119" s="209"/>
    </row>
    <row r="1120" spans="1:5" x14ac:dyDescent="0.25">
      <c r="A1120" s="130"/>
      <c r="B1120" s="130"/>
      <c r="C1120" s="209"/>
      <c r="D1120" s="209"/>
      <c r="E1120" s="209"/>
    </row>
    <row r="1121" spans="1:5" x14ac:dyDescent="0.25">
      <c r="A1121" s="130"/>
      <c r="B1121" s="130"/>
      <c r="C1121" s="209"/>
      <c r="D1121" s="209"/>
      <c r="E1121" s="209"/>
    </row>
    <row r="1122" spans="1:5" x14ac:dyDescent="0.25">
      <c r="A1122" s="130"/>
      <c r="B1122" s="130"/>
      <c r="C1122" s="209"/>
      <c r="D1122" s="209"/>
      <c r="E1122" s="209"/>
    </row>
    <row r="1123" spans="1:5" x14ac:dyDescent="0.25">
      <c r="A1123" s="130"/>
      <c r="B1123" s="130"/>
      <c r="C1123" s="209"/>
      <c r="D1123" s="209"/>
      <c r="E1123" s="209"/>
    </row>
    <row r="1124" spans="1:5" x14ac:dyDescent="0.25">
      <c r="A1124" s="130"/>
      <c r="B1124" s="130"/>
      <c r="C1124" s="209"/>
      <c r="D1124" s="209"/>
      <c r="E1124" s="209"/>
    </row>
    <row r="1125" spans="1:5" x14ac:dyDescent="0.25">
      <c r="A1125" s="130"/>
      <c r="B1125" s="130"/>
      <c r="C1125" s="209"/>
      <c r="D1125" s="209"/>
      <c r="E1125" s="209"/>
    </row>
    <row r="1126" spans="1:5" x14ac:dyDescent="0.25">
      <c r="A1126" s="130"/>
      <c r="B1126" s="130"/>
      <c r="C1126" s="209"/>
      <c r="D1126" s="209"/>
      <c r="E1126" s="209"/>
    </row>
    <row r="1127" spans="1:5" x14ac:dyDescent="0.25">
      <c r="A1127" s="130"/>
      <c r="B1127" s="130"/>
      <c r="C1127" s="209"/>
      <c r="D1127" s="209"/>
      <c r="E1127" s="209"/>
    </row>
    <row r="1128" spans="1:5" x14ac:dyDescent="0.25">
      <c r="A1128" s="130"/>
      <c r="B1128" s="130"/>
      <c r="C1128" s="209"/>
      <c r="D1128" s="209"/>
      <c r="E1128" s="209"/>
    </row>
    <row r="1129" spans="1:5" x14ac:dyDescent="0.25">
      <c r="A1129" s="130"/>
      <c r="B1129" s="130"/>
      <c r="C1129" s="209"/>
      <c r="D1129" s="209"/>
      <c r="E1129" s="209"/>
    </row>
    <row r="1130" spans="1:5" x14ac:dyDescent="0.25">
      <c r="A1130" s="130"/>
      <c r="B1130" s="130"/>
      <c r="C1130" s="209"/>
      <c r="D1130" s="209"/>
      <c r="E1130" s="209"/>
    </row>
    <row r="1131" spans="1:5" x14ac:dyDescent="0.25">
      <c r="A1131" s="130"/>
      <c r="B1131" s="130"/>
      <c r="C1131" s="209"/>
      <c r="D1131" s="209"/>
      <c r="E1131" s="209"/>
    </row>
    <row r="1132" spans="1:5" x14ac:dyDescent="0.25">
      <c r="A1132" s="130"/>
      <c r="B1132" s="130"/>
      <c r="C1132" s="209"/>
      <c r="D1132" s="209"/>
      <c r="E1132" s="209"/>
    </row>
    <row r="1133" spans="1:5" x14ac:dyDescent="0.25">
      <c r="A1133" s="130"/>
      <c r="B1133" s="130"/>
      <c r="C1133" s="209"/>
      <c r="D1133" s="209"/>
      <c r="E1133" s="209"/>
    </row>
    <row r="1134" spans="1:5" x14ac:dyDescent="0.25">
      <c r="A1134" s="130"/>
      <c r="B1134" s="130"/>
      <c r="C1134" s="209"/>
      <c r="D1134" s="209"/>
      <c r="E1134" s="209"/>
    </row>
    <row r="1135" spans="1:5" x14ac:dyDescent="0.25">
      <c r="A1135" s="130"/>
      <c r="B1135" s="130"/>
      <c r="C1135" s="209"/>
      <c r="D1135" s="209"/>
      <c r="E1135" s="209"/>
    </row>
    <row r="1136" spans="1:5" x14ac:dyDescent="0.25">
      <c r="A1136" s="130"/>
      <c r="B1136" s="130"/>
      <c r="C1136" s="209"/>
      <c r="D1136" s="209"/>
      <c r="E1136" s="209"/>
    </row>
    <row r="1137" spans="1:5" x14ac:dyDescent="0.25">
      <c r="A1137" s="130"/>
      <c r="B1137" s="130"/>
      <c r="C1137" s="209"/>
      <c r="D1137" s="209"/>
      <c r="E1137" s="209"/>
    </row>
    <row r="1138" spans="1:5" x14ac:dyDescent="0.25">
      <c r="A1138" s="130"/>
      <c r="B1138" s="130"/>
      <c r="C1138" s="209"/>
      <c r="D1138" s="209"/>
      <c r="E1138" s="209"/>
    </row>
    <row r="1139" spans="1:5" x14ac:dyDescent="0.25">
      <c r="A1139" s="130"/>
      <c r="B1139" s="130"/>
      <c r="C1139" s="209"/>
      <c r="D1139" s="209"/>
      <c r="E1139" s="209"/>
    </row>
    <row r="1140" spans="1:5" x14ac:dyDescent="0.25">
      <c r="A1140" s="130"/>
      <c r="B1140" s="130"/>
      <c r="C1140" s="209"/>
      <c r="D1140" s="209"/>
      <c r="E1140" s="209"/>
    </row>
    <row r="1141" spans="1:5" x14ac:dyDescent="0.25">
      <c r="A1141" s="130"/>
      <c r="B1141" s="130"/>
      <c r="C1141" s="209"/>
      <c r="D1141" s="209"/>
      <c r="E1141" s="209"/>
    </row>
    <row r="1142" spans="1:5" x14ac:dyDescent="0.25">
      <c r="A1142" s="130"/>
      <c r="B1142" s="130"/>
      <c r="C1142" s="209"/>
      <c r="D1142" s="209"/>
      <c r="E1142" s="209"/>
    </row>
    <row r="1143" spans="1:5" x14ac:dyDescent="0.25">
      <c r="A1143" s="130"/>
      <c r="B1143" s="130"/>
      <c r="C1143" s="209"/>
      <c r="D1143" s="209"/>
      <c r="E1143" s="209"/>
    </row>
    <row r="1144" spans="1:5" x14ac:dyDescent="0.25">
      <c r="A1144" s="130"/>
      <c r="B1144" s="130"/>
      <c r="C1144" s="209"/>
      <c r="D1144" s="209"/>
      <c r="E1144" s="209"/>
    </row>
    <row r="1145" spans="1:5" x14ac:dyDescent="0.25">
      <c r="A1145" s="130"/>
      <c r="B1145" s="130"/>
      <c r="C1145" s="209"/>
      <c r="D1145" s="209"/>
      <c r="E1145" s="209"/>
    </row>
    <row r="1146" spans="1:5" x14ac:dyDescent="0.25">
      <c r="A1146" s="130"/>
      <c r="B1146" s="130"/>
      <c r="C1146" s="209"/>
      <c r="D1146" s="209"/>
      <c r="E1146" s="209"/>
    </row>
    <row r="1147" spans="1:5" x14ac:dyDescent="0.25">
      <c r="A1147" s="130"/>
      <c r="B1147" s="130"/>
      <c r="C1147" s="209"/>
      <c r="D1147" s="209"/>
      <c r="E1147" s="209"/>
    </row>
    <row r="1148" spans="1:5" x14ac:dyDescent="0.25">
      <c r="A1148" s="130"/>
      <c r="B1148" s="130"/>
      <c r="C1148" s="209"/>
      <c r="D1148" s="209"/>
      <c r="E1148" s="209"/>
    </row>
    <row r="1149" spans="1:5" x14ac:dyDescent="0.25">
      <c r="A1149" s="130"/>
      <c r="B1149" s="130"/>
      <c r="C1149" s="209"/>
      <c r="D1149" s="209"/>
      <c r="E1149" s="209"/>
    </row>
    <row r="1150" spans="1:5" x14ac:dyDescent="0.25">
      <c r="A1150" s="130"/>
      <c r="B1150" s="130"/>
      <c r="C1150" s="209"/>
      <c r="D1150" s="209"/>
      <c r="E1150" s="209"/>
    </row>
    <row r="1151" spans="1:5" x14ac:dyDescent="0.25">
      <c r="A1151" s="130"/>
      <c r="B1151" s="130"/>
      <c r="C1151" s="209"/>
      <c r="D1151" s="209"/>
      <c r="E1151" s="209"/>
    </row>
    <row r="1152" spans="1:5" x14ac:dyDescent="0.25">
      <c r="A1152" s="130"/>
      <c r="B1152" s="130"/>
      <c r="C1152" s="209"/>
      <c r="D1152" s="209"/>
      <c r="E1152" s="209"/>
    </row>
    <row r="1153" spans="1:5" x14ac:dyDescent="0.25">
      <c r="A1153" s="130"/>
      <c r="B1153" s="130"/>
      <c r="C1153" s="209"/>
      <c r="D1153" s="209"/>
      <c r="E1153" s="209"/>
    </row>
    <row r="1154" spans="1:5" x14ac:dyDescent="0.25">
      <c r="A1154" s="130"/>
      <c r="B1154" s="130"/>
      <c r="C1154" s="209"/>
      <c r="D1154" s="209"/>
      <c r="E1154" s="209"/>
    </row>
    <row r="1155" spans="1:5" x14ac:dyDescent="0.25">
      <c r="A1155" s="130"/>
      <c r="B1155" s="130"/>
      <c r="C1155" s="209"/>
      <c r="D1155" s="209"/>
      <c r="E1155" s="209"/>
    </row>
    <row r="1156" spans="1:5" x14ac:dyDescent="0.25">
      <c r="A1156" s="130"/>
      <c r="B1156" s="130"/>
      <c r="C1156" s="209"/>
      <c r="D1156" s="209"/>
      <c r="E1156" s="209"/>
    </row>
    <row r="1157" spans="1:5" x14ac:dyDescent="0.25">
      <c r="A1157" s="130"/>
      <c r="B1157" s="130"/>
      <c r="C1157" s="209"/>
      <c r="D1157" s="209"/>
      <c r="E1157" s="209"/>
    </row>
    <row r="1158" spans="1:5" x14ac:dyDescent="0.25">
      <c r="A1158" s="130"/>
      <c r="B1158" s="130"/>
      <c r="C1158" s="209"/>
      <c r="D1158" s="209"/>
      <c r="E1158" s="209"/>
    </row>
    <row r="1159" spans="1:5" x14ac:dyDescent="0.25">
      <c r="A1159" s="130"/>
      <c r="B1159" s="130"/>
      <c r="C1159" s="209"/>
      <c r="D1159" s="209"/>
      <c r="E1159" s="209"/>
    </row>
    <row r="1160" spans="1:5" x14ac:dyDescent="0.25">
      <c r="A1160" s="130"/>
      <c r="B1160" s="130"/>
      <c r="C1160" s="209"/>
      <c r="D1160" s="209"/>
      <c r="E1160" s="209"/>
    </row>
    <row r="1161" spans="1:5" x14ac:dyDescent="0.25">
      <c r="A1161" s="130"/>
      <c r="B1161" s="130"/>
      <c r="C1161" s="209"/>
      <c r="D1161" s="209"/>
      <c r="E1161" s="209"/>
    </row>
    <row r="1162" spans="1:5" x14ac:dyDescent="0.25">
      <c r="A1162" s="130"/>
      <c r="B1162" s="130"/>
      <c r="C1162" s="209"/>
      <c r="D1162" s="209"/>
      <c r="E1162" s="209"/>
    </row>
    <row r="1163" spans="1:5" x14ac:dyDescent="0.25">
      <c r="A1163" s="130"/>
      <c r="B1163" s="130"/>
      <c r="C1163" s="209"/>
      <c r="D1163" s="209"/>
      <c r="E1163" s="209"/>
    </row>
    <row r="1164" spans="1:5" x14ac:dyDescent="0.25">
      <c r="A1164" s="130"/>
      <c r="B1164" s="130"/>
      <c r="C1164" s="209"/>
      <c r="D1164" s="209"/>
      <c r="E1164" s="209"/>
    </row>
    <row r="1165" spans="1:5" x14ac:dyDescent="0.25">
      <c r="A1165" s="130"/>
      <c r="B1165" s="130"/>
      <c r="C1165" s="209"/>
      <c r="D1165" s="209"/>
      <c r="E1165" s="209"/>
    </row>
    <row r="1166" spans="1:5" x14ac:dyDescent="0.25">
      <c r="A1166" s="130"/>
      <c r="B1166" s="130"/>
      <c r="C1166" s="209"/>
      <c r="D1166" s="209"/>
      <c r="E1166" s="209"/>
    </row>
    <row r="1167" spans="1:5" x14ac:dyDescent="0.25">
      <c r="A1167" s="130"/>
      <c r="B1167" s="130"/>
      <c r="C1167" s="209"/>
      <c r="D1167" s="209"/>
      <c r="E1167" s="209"/>
    </row>
    <row r="1168" spans="1:5" x14ac:dyDescent="0.25">
      <c r="A1168" s="130"/>
      <c r="B1168" s="130"/>
      <c r="C1168" s="209"/>
      <c r="D1168" s="209"/>
      <c r="E1168" s="209"/>
    </row>
    <row r="1169" spans="1:5" x14ac:dyDescent="0.25">
      <c r="A1169" s="130"/>
      <c r="B1169" s="130"/>
      <c r="C1169" s="209"/>
      <c r="D1169" s="209"/>
      <c r="E1169" s="209"/>
    </row>
    <row r="1170" spans="1:5" x14ac:dyDescent="0.25">
      <c r="A1170" s="130"/>
      <c r="B1170" s="130"/>
      <c r="C1170" s="209"/>
      <c r="D1170" s="209"/>
      <c r="E1170" s="209"/>
    </row>
    <row r="1171" spans="1:5" x14ac:dyDescent="0.25">
      <c r="A1171" s="130"/>
      <c r="B1171" s="130"/>
      <c r="C1171" s="209"/>
      <c r="D1171" s="209"/>
      <c r="E1171" s="209"/>
    </row>
    <row r="1172" spans="1:5" x14ac:dyDescent="0.25">
      <c r="A1172" s="130"/>
      <c r="B1172" s="130"/>
      <c r="C1172" s="209"/>
      <c r="D1172" s="209"/>
      <c r="E1172" s="209"/>
    </row>
    <row r="1173" spans="1:5" x14ac:dyDescent="0.25">
      <c r="A1173" s="130"/>
      <c r="B1173" s="130"/>
      <c r="C1173" s="209"/>
      <c r="D1173" s="209"/>
      <c r="E1173" s="209"/>
    </row>
    <row r="1174" spans="1:5" x14ac:dyDescent="0.25">
      <c r="A1174" s="130"/>
      <c r="B1174" s="130"/>
      <c r="C1174" s="209"/>
      <c r="D1174" s="209"/>
      <c r="E1174" s="209"/>
    </row>
    <row r="1175" spans="1:5" x14ac:dyDescent="0.25">
      <c r="A1175" s="130"/>
      <c r="B1175" s="130"/>
      <c r="C1175" s="209"/>
      <c r="D1175" s="209"/>
      <c r="E1175" s="209"/>
    </row>
    <row r="1176" spans="1:5" x14ac:dyDescent="0.25">
      <c r="A1176" s="130"/>
      <c r="B1176" s="130"/>
      <c r="C1176" s="209"/>
      <c r="D1176" s="209"/>
      <c r="E1176" s="209"/>
    </row>
    <row r="1177" spans="1:5" x14ac:dyDescent="0.25">
      <c r="A1177" s="130"/>
      <c r="B1177" s="130"/>
      <c r="C1177" s="209"/>
      <c r="D1177" s="209"/>
      <c r="E1177" s="209"/>
    </row>
    <row r="1178" spans="1:5" x14ac:dyDescent="0.25">
      <c r="A1178" s="130"/>
      <c r="B1178" s="130"/>
      <c r="C1178" s="209"/>
      <c r="D1178" s="209"/>
      <c r="E1178" s="209"/>
    </row>
    <row r="1179" spans="1:5" x14ac:dyDescent="0.25">
      <c r="A1179" s="130"/>
      <c r="B1179" s="130"/>
      <c r="C1179" s="209"/>
      <c r="D1179" s="209"/>
      <c r="E1179" s="209"/>
    </row>
    <row r="1180" spans="1:5" x14ac:dyDescent="0.25">
      <c r="A1180" s="130"/>
      <c r="B1180" s="130"/>
      <c r="C1180" s="209"/>
      <c r="D1180" s="209"/>
      <c r="E1180" s="209"/>
    </row>
    <row r="1181" spans="1:5" x14ac:dyDescent="0.25">
      <c r="A1181" s="130"/>
      <c r="B1181" s="130"/>
      <c r="C1181" s="209"/>
      <c r="D1181" s="209"/>
      <c r="E1181" s="209"/>
    </row>
    <row r="1182" spans="1:5" x14ac:dyDescent="0.25">
      <c r="A1182" s="130"/>
      <c r="B1182" s="130"/>
      <c r="C1182" s="209"/>
      <c r="D1182" s="209"/>
      <c r="E1182" s="209"/>
    </row>
    <row r="1183" spans="1:5" x14ac:dyDescent="0.25">
      <c r="A1183" s="130"/>
      <c r="B1183" s="130"/>
      <c r="C1183" s="209"/>
      <c r="D1183" s="209"/>
      <c r="E1183" s="209"/>
    </row>
    <row r="1184" spans="1:5" x14ac:dyDescent="0.25">
      <c r="A1184" s="130"/>
      <c r="B1184" s="130"/>
      <c r="C1184" s="209"/>
      <c r="D1184" s="209"/>
      <c r="E1184" s="209"/>
    </row>
    <row r="1185" spans="1:5" x14ac:dyDescent="0.25">
      <c r="A1185" s="130"/>
      <c r="B1185" s="130"/>
      <c r="C1185" s="209"/>
      <c r="D1185" s="209"/>
      <c r="E1185" s="209"/>
    </row>
    <row r="1186" spans="1:5" x14ac:dyDescent="0.25">
      <c r="A1186" s="130"/>
      <c r="B1186" s="130"/>
      <c r="C1186" s="209"/>
      <c r="D1186" s="209"/>
      <c r="E1186" s="209"/>
    </row>
    <row r="1187" spans="1:5" x14ac:dyDescent="0.25">
      <c r="A1187" s="130"/>
      <c r="B1187" s="130"/>
      <c r="C1187" s="209"/>
      <c r="D1187" s="209"/>
      <c r="E1187" s="209"/>
    </row>
    <row r="1188" spans="1:5" x14ac:dyDescent="0.25">
      <c r="A1188" s="130"/>
      <c r="B1188" s="130"/>
      <c r="C1188" s="209"/>
      <c r="D1188" s="209"/>
      <c r="E1188" s="209"/>
    </row>
    <row r="1189" spans="1:5" x14ac:dyDescent="0.25">
      <c r="A1189" s="130"/>
      <c r="B1189" s="130"/>
      <c r="C1189" s="209"/>
      <c r="D1189" s="209"/>
      <c r="E1189" s="209"/>
    </row>
    <row r="1190" spans="1:5" x14ac:dyDescent="0.25">
      <c r="A1190" s="130"/>
      <c r="B1190" s="130"/>
      <c r="C1190" s="209"/>
      <c r="D1190" s="209"/>
      <c r="E1190" s="209"/>
    </row>
    <row r="1191" spans="1:5" x14ac:dyDescent="0.25">
      <c r="A1191" s="130"/>
      <c r="B1191" s="130"/>
      <c r="C1191" s="209"/>
      <c r="D1191" s="209"/>
      <c r="E1191" s="209"/>
    </row>
    <row r="1192" spans="1:5" x14ac:dyDescent="0.25">
      <c r="A1192" s="130"/>
      <c r="B1192" s="130"/>
      <c r="C1192" s="209"/>
      <c r="D1192" s="209"/>
      <c r="E1192" s="209"/>
    </row>
    <row r="1193" spans="1:5" x14ac:dyDescent="0.25">
      <c r="A1193" s="130"/>
      <c r="B1193" s="130"/>
      <c r="C1193" s="209"/>
      <c r="D1193" s="209"/>
      <c r="E1193" s="209"/>
    </row>
    <row r="1194" spans="1:5" x14ac:dyDescent="0.25">
      <c r="A1194" s="130"/>
      <c r="B1194" s="130"/>
      <c r="C1194" s="209"/>
      <c r="D1194" s="209"/>
      <c r="E1194" s="209"/>
    </row>
    <row r="1195" spans="1:5" x14ac:dyDescent="0.25">
      <c r="A1195" s="130"/>
      <c r="B1195" s="130"/>
      <c r="C1195" s="209"/>
      <c r="D1195" s="209"/>
      <c r="E1195" s="209"/>
    </row>
    <row r="1196" spans="1:5" x14ac:dyDescent="0.25">
      <c r="A1196" s="130"/>
      <c r="B1196" s="130"/>
      <c r="C1196" s="209"/>
      <c r="D1196" s="209"/>
      <c r="E1196" s="209"/>
    </row>
    <row r="1197" spans="1:5" x14ac:dyDescent="0.25">
      <c r="A1197" s="130"/>
      <c r="B1197" s="130"/>
      <c r="C1197" s="209"/>
      <c r="D1197" s="209"/>
      <c r="E1197" s="209"/>
    </row>
    <row r="1198" spans="1:5" x14ac:dyDescent="0.25">
      <c r="A1198" s="130"/>
      <c r="B1198" s="130"/>
      <c r="C1198" s="209"/>
      <c r="D1198" s="209"/>
      <c r="E1198" s="209"/>
    </row>
    <row r="1199" spans="1:5" x14ac:dyDescent="0.25">
      <c r="A1199" s="130"/>
      <c r="B1199" s="130"/>
      <c r="C1199" s="209"/>
      <c r="D1199" s="209"/>
      <c r="E1199" s="209"/>
    </row>
    <row r="1200" spans="1:5" x14ac:dyDescent="0.25">
      <c r="A1200" s="130"/>
      <c r="B1200" s="130"/>
      <c r="C1200" s="209"/>
      <c r="D1200" s="209"/>
      <c r="E1200" s="209"/>
    </row>
    <row r="1201" spans="1:5" x14ac:dyDescent="0.25">
      <c r="A1201" s="130"/>
      <c r="B1201" s="130"/>
      <c r="C1201" s="209"/>
      <c r="D1201" s="209"/>
      <c r="E1201" s="209"/>
    </row>
    <row r="1202" spans="1:5" x14ac:dyDescent="0.25">
      <c r="A1202" s="130"/>
      <c r="B1202" s="130"/>
      <c r="C1202" s="209"/>
      <c r="D1202" s="209"/>
      <c r="E1202" s="209"/>
    </row>
    <row r="1203" spans="1:5" x14ac:dyDescent="0.25">
      <c r="A1203" s="130"/>
      <c r="B1203" s="130"/>
      <c r="C1203" s="209"/>
      <c r="D1203" s="209"/>
      <c r="E1203" s="209"/>
    </row>
    <row r="1204" spans="1:5" x14ac:dyDescent="0.25">
      <c r="A1204" s="130"/>
      <c r="B1204" s="130"/>
      <c r="C1204" s="209"/>
      <c r="D1204" s="209"/>
      <c r="E1204" s="209"/>
    </row>
    <row r="1205" spans="1:5" x14ac:dyDescent="0.25">
      <c r="A1205" s="130"/>
      <c r="B1205" s="130"/>
      <c r="C1205" s="209"/>
      <c r="D1205" s="209"/>
      <c r="E1205" s="209"/>
    </row>
    <row r="1206" spans="1:5" x14ac:dyDescent="0.25">
      <c r="A1206" s="130"/>
      <c r="B1206" s="130"/>
      <c r="C1206" s="209"/>
      <c r="D1206" s="209"/>
      <c r="E1206" s="209"/>
    </row>
    <row r="1207" spans="1:5" x14ac:dyDescent="0.25">
      <c r="A1207" s="130"/>
      <c r="B1207" s="130"/>
      <c r="C1207" s="209"/>
      <c r="D1207" s="209"/>
      <c r="E1207" s="209"/>
    </row>
    <row r="1208" spans="1:5" x14ac:dyDescent="0.25">
      <c r="A1208" s="130"/>
      <c r="B1208" s="130"/>
      <c r="C1208" s="209"/>
      <c r="D1208" s="209"/>
      <c r="E1208" s="209"/>
    </row>
    <row r="1209" spans="1:5" x14ac:dyDescent="0.25">
      <c r="A1209" s="130"/>
      <c r="B1209" s="130"/>
      <c r="C1209" s="209"/>
      <c r="D1209" s="209"/>
      <c r="E1209" s="209"/>
    </row>
    <row r="1210" spans="1:5" x14ac:dyDescent="0.25">
      <c r="A1210" s="130"/>
      <c r="B1210" s="130"/>
      <c r="C1210" s="209"/>
      <c r="D1210" s="209"/>
      <c r="E1210" s="209"/>
    </row>
    <row r="1211" spans="1:5" x14ac:dyDescent="0.25">
      <c r="A1211" s="130"/>
      <c r="B1211" s="130"/>
      <c r="C1211" s="209"/>
      <c r="D1211" s="209"/>
      <c r="E1211" s="209"/>
    </row>
    <row r="1212" spans="1:5" x14ac:dyDescent="0.25">
      <c r="A1212" s="130"/>
      <c r="B1212" s="130"/>
      <c r="C1212" s="209"/>
      <c r="D1212" s="209"/>
      <c r="E1212" s="209"/>
    </row>
    <row r="1213" spans="1:5" x14ac:dyDescent="0.25">
      <c r="A1213" s="130"/>
      <c r="B1213" s="130"/>
      <c r="C1213" s="209"/>
      <c r="D1213" s="209"/>
      <c r="E1213" s="209"/>
    </row>
    <row r="1214" spans="1:5" x14ac:dyDescent="0.25">
      <c r="A1214" s="130"/>
      <c r="B1214" s="130"/>
      <c r="C1214" s="209"/>
      <c r="D1214" s="209"/>
      <c r="E1214" s="209"/>
    </row>
    <row r="1215" spans="1:5" x14ac:dyDescent="0.25">
      <c r="A1215" s="130"/>
      <c r="B1215" s="130"/>
      <c r="C1215" s="209"/>
      <c r="D1215" s="209"/>
      <c r="E1215" s="209"/>
    </row>
    <row r="1216" spans="1:5" x14ac:dyDescent="0.25">
      <c r="A1216" s="130"/>
      <c r="B1216" s="130"/>
      <c r="C1216" s="209"/>
      <c r="D1216" s="209"/>
      <c r="E1216" s="209"/>
    </row>
    <row r="1217" spans="1:5" x14ac:dyDescent="0.25">
      <c r="A1217" s="130"/>
      <c r="B1217" s="130"/>
      <c r="C1217" s="209"/>
      <c r="D1217" s="209"/>
      <c r="E1217" s="209"/>
    </row>
    <row r="1218" spans="1:5" x14ac:dyDescent="0.25">
      <c r="A1218" s="130"/>
      <c r="B1218" s="130"/>
      <c r="C1218" s="209"/>
      <c r="D1218" s="209"/>
      <c r="E1218" s="209"/>
    </row>
    <row r="1219" spans="1:5" x14ac:dyDescent="0.25">
      <c r="A1219" s="130"/>
      <c r="B1219" s="130"/>
      <c r="C1219" s="209"/>
      <c r="D1219" s="209"/>
      <c r="E1219" s="209"/>
    </row>
    <row r="1220" spans="1:5" x14ac:dyDescent="0.25">
      <c r="A1220" s="130"/>
      <c r="B1220" s="130"/>
      <c r="C1220" s="209"/>
      <c r="D1220" s="209"/>
      <c r="E1220" s="209"/>
    </row>
    <row r="1221" spans="1:5" x14ac:dyDescent="0.25">
      <c r="A1221" s="130"/>
      <c r="B1221" s="130"/>
      <c r="C1221" s="209"/>
      <c r="D1221" s="209"/>
      <c r="E1221" s="209"/>
    </row>
    <row r="1222" spans="1:5" x14ac:dyDescent="0.25">
      <c r="A1222" s="130"/>
      <c r="B1222" s="130"/>
      <c r="C1222" s="209"/>
      <c r="D1222" s="209"/>
      <c r="E1222" s="209"/>
    </row>
    <row r="1223" spans="1:5" x14ac:dyDescent="0.25">
      <c r="A1223" s="130"/>
      <c r="B1223" s="130"/>
      <c r="C1223" s="209"/>
      <c r="D1223" s="209"/>
      <c r="E1223" s="209"/>
    </row>
    <row r="1224" spans="1:5" x14ac:dyDescent="0.25">
      <c r="A1224" s="130"/>
      <c r="B1224" s="130"/>
      <c r="C1224" s="209"/>
      <c r="D1224" s="209"/>
      <c r="E1224" s="209"/>
    </row>
    <row r="1225" spans="1:5" x14ac:dyDescent="0.25">
      <c r="A1225" s="130"/>
      <c r="B1225" s="130"/>
      <c r="C1225" s="209"/>
      <c r="D1225" s="209"/>
      <c r="E1225" s="209"/>
    </row>
    <row r="1226" spans="1:5" x14ac:dyDescent="0.25">
      <c r="A1226" s="130"/>
      <c r="B1226" s="130"/>
      <c r="C1226" s="209"/>
      <c r="D1226" s="209"/>
      <c r="E1226" s="209"/>
    </row>
    <row r="1227" spans="1:5" x14ac:dyDescent="0.25">
      <c r="A1227" s="130"/>
      <c r="B1227" s="130"/>
      <c r="C1227" s="209"/>
      <c r="D1227" s="209"/>
      <c r="E1227" s="209"/>
    </row>
    <row r="1228" spans="1:5" x14ac:dyDescent="0.25">
      <c r="A1228" s="130"/>
      <c r="B1228" s="130"/>
      <c r="C1228" s="209"/>
      <c r="D1228" s="209"/>
      <c r="E1228" s="209"/>
    </row>
    <row r="1229" spans="1:5" x14ac:dyDescent="0.25">
      <c r="A1229" s="130"/>
      <c r="B1229" s="130"/>
      <c r="C1229" s="209"/>
      <c r="D1229" s="209"/>
      <c r="E1229" s="209"/>
    </row>
    <row r="1230" spans="1:5" x14ac:dyDescent="0.25">
      <c r="A1230" s="130"/>
      <c r="B1230" s="130"/>
      <c r="C1230" s="209"/>
      <c r="D1230" s="209"/>
      <c r="E1230" s="209"/>
    </row>
    <row r="1231" spans="1:5" x14ac:dyDescent="0.25">
      <c r="A1231" s="130"/>
      <c r="B1231" s="130"/>
      <c r="C1231" s="209"/>
      <c r="D1231" s="209"/>
      <c r="E1231" s="209"/>
    </row>
    <row r="1232" spans="1:5" x14ac:dyDescent="0.25">
      <c r="A1232" s="130"/>
      <c r="B1232" s="130"/>
      <c r="C1232" s="209"/>
      <c r="D1232" s="209"/>
      <c r="E1232" s="209"/>
    </row>
    <row r="1233" spans="1:5" x14ac:dyDescent="0.25">
      <c r="A1233" s="130"/>
      <c r="B1233" s="130"/>
      <c r="C1233" s="209"/>
      <c r="D1233" s="209"/>
      <c r="E1233" s="209"/>
    </row>
    <row r="1234" spans="1:5" x14ac:dyDescent="0.25">
      <c r="A1234" s="130"/>
      <c r="B1234" s="130"/>
      <c r="C1234" s="209"/>
      <c r="D1234" s="209"/>
      <c r="E1234" s="209"/>
    </row>
    <row r="1235" spans="1:5" x14ac:dyDescent="0.25">
      <c r="A1235" s="130"/>
      <c r="B1235" s="130"/>
      <c r="C1235" s="209"/>
      <c r="D1235" s="209"/>
      <c r="E1235" s="209"/>
    </row>
    <row r="1236" spans="1:5" x14ac:dyDescent="0.25">
      <c r="A1236" s="130"/>
      <c r="B1236" s="130"/>
      <c r="C1236" s="209"/>
      <c r="D1236" s="209"/>
      <c r="E1236" s="209"/>
    </row>
    <row r="1237" spans="1:5" x14ac:dyDescent="0.25">
      <c r="A1237" s="130"/>
      <c r="B1237" s="130"/>
      <c r="C1237" s="209"/>
      <c r="D1237" s="209"/>
      <c r="E1237" s="209"/>
    </row>
    <row r="1238" spans="1:5" x14ac:dyDescent="0.25">
      <c r="A1238" s="130"/>
      <c r="B1238" s="130"/>
      <c r="C1238" s="209"/>
      <c r="D1238" s="209"/>
      <c r="E1238" s="209"/>
    </row>
    <row r="1239" spans="1:5" x14ac:dyDescent="0.25">
      <c r="A1239" s="130"/>
      <c r="B1239" s="130"/>
      <c r="C1239" s="209"/>
      <c r="D1239" s="209"/>
      <c r="E1239" s="209"/>
    </row>
    <row r="1240" spans="1:5" x14ac:dyDescent="0.25">
      <c r="A1240" s="130"/>
      <c r="B1240" s="130"/>
      <c r="C1240" s="209"/>
      <c r="D1240" s="209"/>
      <c r="E1240" s="209"/>
    </row>
    <row r="1241" spans="1:5" x14ac:dyDescent="0.25">
      <c r="A1241" s="130"/>
      <c r="B1241" s="130"/>
      <c r="C1241" s="209"/>
      <c r="D1241" s="209"/>
      <c r="E1241" s="209"/>
    </row>
    <row r="1242" spans="1:5" x14ac:dyDescent="0.25">
      <c r="A1242" s="130"/>
      <c r="B1242" s="130"/>
      <c r="C1242" s="209"/>
      <c r="D1242" s="209"/>
      <c r="E1242" s="209"/>
    </row>
    <row r="1243" spans="1:5" x14ac:dyDescent="0.25">
      <c r="A1243" s="130"/>
      <c r="B1243" s="130"/>
      <c r="C1243" s="209"/>
      <c r="D1243" s="209"/>
      <c r="E1243" s="209"/>
    </row>
    <row r="1244" spans="1:5" x14ac:dyDescent="0.25">
      <c r="A1244" s="130"/>
      <c r="B1244" s="130"/>
      <c r="C1244" s="209"/>
      <c r="D1244" s="209"/>
      <c r="E1244" s="209"/>
    </row>
    <row r="1245" spans="1:5" x14ac:dyDescent="0.25">
      <c r="A1245" s="130"/>
      <c r="B1245" s="130"/>
      <c r="C1245" s="209"/>
      <c r="D1245" s="209"/>
      <c r="E1245" s="209"/>
    </row>
    <row r="1246" spans="1:5" x14ac:dyDescent="0.25">
      <c r="A1246" s="130"/>
      <c r="B1246" s="130"/>
      <c r="C1246" s="209"/>
      <c r="D1246" s="209"/>
      <c r="E1246" s="209"/>
    </row>
    <row r="1247" spans="1:5" x14ac:dyDescent="0.25">
      <c r="A1247" s="130"/>
      <c r="B1247" s="130"/>
      <c r="C1247" s="209"/>
      <c r="D1247" s="209"/>
      <c r="E1247" s="209"/>
    </row>
    <row r="1248" spans="1:5" x14ac:dyDescent="0.25">
      <c r="A1248" s="130"/>
      <c r="B1248" s="130"/>
      <c r="C1248" s="209"/>
      <c r="D1248" s="209"/>
      <c r="E1248" s="209"/>
    </row>
    <row r="1249" spans="1:5" x14ac:dyDescent="0.25">
      <c r="A1249" s="130"/>
      <c r="B1249" s="130"/>
      <c r="C1249" s="209"/>
      <c r="D1249" s="209"/>
      <c r="E1249" s="209"/>
    </row>
    <row r="1250" spans="1:5" x14ac:dyDescent="0.25">
      <c r="A1250" s="130"/>
      <c r="B1250" s="130"/>
      <c r="C1250" s="209"/>
      <c r="D1250" s="209"/>
      <c r="E1250" s="209"/>
    </row>
    <row r="1251" spans="1:5" x14ac:dyDescent="0.25">
      <c r="A1251" s="130"/>
      <c r="B1251" s="130"/>
      <c r="C1251" s="209"/>
      <c r="D1251" s="209"/>
      <c r="E1251" s="209"/>
    </row>
    <row r="1252" spans="1:5" x14ac:dyDescent="0.25">
      <c r="A1252" s="130"/>
      <c r="B1252" s="130"/>
      <c r="C1252" s="209"/>
      <c r="D1252" s="209"/>
      <c r="E1252" s="209"/>
    </row>
    <row r="1253" spans="1:5" x14ac:dyDescent="0.25">
      <c r="A1253" s="130"/>
      <c r="B1253" s="130"/>
      <c r="C1253" s="209"/>
      <c r="D1253" s="209"/>
      <c r="E1253" s="209"/>
    </row>
    <row r="1254" spans="1:5" x14ac:dyDescent="0.25">
      <c r="A1254" s="130"/>
      <c r="B1254" s="130"/>
      <c r="C1254" s="209"/>
      <c r="D1254" s="209"/>
      <c r="E1254" s="209"/>
    </row>
    <row r="1255" spans="1:5" x14ac:dyDescent="0.25">
      <c r="A1255" s="130"/>
      <c r="B1255" s="130"/>
      <c r="C1255" s="209"/>
      <c r="D1255" s="209"/>
      <c r="E1255" s="209"/>
    </row>
    <row r="1256" spans="1:5" x14ac:dyDescent="0.25">
      <c r="A1256" s="130"/>
      <c r="B1256" s="130"/>
      <c r="C1256" s="209"/>
      <c r="D1256" s="209"/>
      <c r="E1256" s="209"/>
    </row>
    <row r="1257" spans="1:5" x14ac:dyDescent="0.25">
      <c r="A1257" s="130"/>
      <c r="B1257" s="130"/>
      <c r="C1257" s="209"/>
      <c r="D1257" s="209"/>
      <c r="E1257" s="209"/>
    </row>
    <row r="1258" spans="1:5" x14ac:dyDescent="0.25">
      <c r="A1258" s="130"/>
      <c r="B1258" s="130"/>
      <c r="C1258" s="209"/>
      <c r="D1258" s="209"/>
      <c r="E1258" s="209"/>
    </row>
    <row r="1259" spans="1:5" x14ac:dyDescent="0.25">
      <c r="A1259" s="130"/>
      <c r="B1259" s="130"/>
      <c r="C1259" s="209"/>
      <c r="D1259" s="209"/>
      <c r="E1259" s="209"/>
    </row>
    <row r="1260" spans="1:5" x14ac:dyDescent="0.25">
      <c r="A1260" s="130"/>
      <c r="B1260" s="130"/>
      <c r="C1260" s="209"/>
      <c r="D1260" s="209"/>
      <c r="E1260" s="209"/>
    </row>
    <row r="1261" spans="1:5" x14ac:dyDescent="0.25">
      <c r="A1261" s="130"/>
      <c r="B1261" s="130"/>
      <c r="C1261" s="209"/>
      <c r="D1261" s="209"/>
      <c r="E1261" s="209"/>
    </row>
    <row r="1262" spans="1:5" x14ac:dyDescent="0.25">
      <c r="A1262" s="130"/>
      <c r="B1262" s="130"/>
      <c r="C1262" s="209"/>
      <c r="D1262" s="209"/>
      <c r="E1262" s="209"/>
    </row>
    <row r="1263" spans="1:5" x14ac:dyDescent="0.25">
      <c r="A1263" s="130"/>
      <c r="B1263" s="130"/>
      <c r="C1263" s="209"/>
      <c r="D1263" s="209"/>
      <c r="E1263" s="209"/>
    </row>
    <row r="1264" spans="1:5" x14ac:dyDescent="0.25">
      <c r="A1264" s="130"/>
      <c r="B1264" s="130"/>
      <c r="C1264" s="209"/>
      <c r="D1264" s="209"/>
      <c r="E1264" s="209"/>
    </row>
    <row r="1265" spans="1:5" x14ac:dyDescent="0.25">
      <c r="A1265" s="130"/>
      <c r="B1265" s="130"/>
      <c r="C1265" s="209"/>
      <c r="D1265" s="209"/>
      <c r="E1265" s="209"/>
    </row>
    <row r="1266" spans="1:5" x14ac:dyDescent="0.25">
      <c r="A1266" s="130"/>
      <c r="B1266" s="130"/>
      <c r="C1266" s="209"/>
      <c r="D1266" s="209"/>
      <c r="E1266" s="209"/>
    </row>
    <row r="1267" spans="1:5" x14ac:dyDescent="0.25">
      <c r="A1267" s="130"/>
      <c r="B1267" s="130"/>
      <c r="C1267" s="209"/>
      <c r="D1267" s="209"/>
      <c r="E1267" s="209"/>
    </row>
    <row r="1268" spans="1:5" x14ac:dyDescent="0.25">
      <c r="A1268" s="130"/>
      <c r="B1268" s="130"/>
      <c r="C1268" s="209"/>
      <c r="D1268" s="209"/>
      <c r="E1268" s="209"/>
    </row>
    <row r="1269" spans="1:5" x14ac:dyDescent="0.25">
      <c r="A1269" s="130"/>
      <c r="B1269" s="130"/>
      <c r="C1269" s="209"/>
      <c r="D1269" s="209"/>
      <c r="E1269" s="209"/>
    </row>
    <row r="1270" spans="1:5" x14ac:dyDescent="0.25">
      <c r="A1270" s="130"/>
      <c r="B1270" s="130"/>
      <c r="C1270" s="209"/>
      <c r="D1270" s="209"/>
      <c r="E1270" s="209"/>
    </row>
    <row r="1271" spans="1:5" x14ac:dyDescent="0.25">
      <c r="A1271" s="130"/>
      <c r="B1271" s="130"/>
      <c r="C1271" s="209"/>
      <c r="D1271" s="209"/>
      <c r="E1271" s="209"/>
    </row>
    <row r="1272" spans="1:5" x14ac:dyDescent="0.25">
      <c r="A1272" s="130"/>
      <c r="B1272" s="130"/>
      <c r="C1272" s="209"/>
      <c r="D1272" s="209"/>
      <c r="E1272" s="209"/>
    </row>
    <row r="1273" spans="1:5" x14ac:dyDescent="0.25">
      <c r="A1273" s="130"/>
      <c r="B1273" s="130"/>
      <c r="C1273" s="209"/>
      <c r="D1273" s="209"/>
      <c r="E1273" s="209"/>
    </row>
    <row r="1274" spans="1:5" x14ac:dyDescent="0.25">
      <c r="A1274" s="130"/>
      <c r="B1274" s="130"/>
      <c r="C1274" s="209"/>
      <c r="D1274" s="209"/>
      <c r="E1274" s="209"/>
    </row>
    <row r="1275" spans="1:5" x14ac:dyDescent="0.25">
      <c r="A1275" s="130"/>
      <c r="B1275" s="130"/>
      <c r="C1275" s="209"/>
      <c r="D1275" s="209"/>
      <c r="E1275" s="209"/>
    </row>
    <row r="1276" spans="1:5" x14ac:dyDescent="0.25">
      <c r="A1276" s="130"/>
      <c r="B1276" s="130"/>
      <c r="C1276" s="209"/>
      <c r="D1276" s="209"/>
      <c r="E1276" s="209"/>
    </row>
    <row r="1277" spans="1:5" x14ac:dyDescent="0.25">
      <c r="A1277" s="130"/>
      <c r="B1277" s="130"/>
      <c r="C1277" s="209"/>
      <c r="D1277" s="209"/>
      <c r="E1277" s="209"/>
    </row>
    <row r="1278" spans="1:5" x14ac:dyDescent="0.25">
      <c r="A1278" s="130"/>
      <c r="B1278" s="130"/>
      <c r="C1278" s="209"/>
      <c r="D1278" s="209"/>
      <c r="E1278" s="209"/>
    </row>
    <row r="1279" spans="1:5" x14ac:dyDescent="0.25">
      <c r="A1279" s="130"/>
      <c r="B1279" s="130"/>
      <c r="C1279" s="209"/>
      <c r="D1279" s="209"/>
      <c r="E1279" s="209"/>
    </row>
    <row r="1280" spans="1:5" x14ac:dyDescent="0.25">
      <c r="A1280" s="130"/>
      <c r="B1280" s="130"/>
      <c r="C1280" s="209"/>
      <c r="D1280" s="209"/>
      <c r="E1280" s="209"/>
    </row>
    <row r="1281" spans="1:5" x14ac:dyDescent="0.25">
      <c r="A1281" s="130"/>
      <c r="B1281" s="130"/>
      <c r="C1281" s="209"/>
      <c r="D1281" s="209"/>
      <c r="E1281" s="209"/>
    </row>
    <row r="1282" spans="1:5" x14ac:dyDescent="0.25">
      <c r="A1282" s="130"/>
      <c r="B1282" s="130"/>
      <c r="C1282" s="209"/>
      <c r="D1282" s="209"/>
      <c r="E1282" s="209"/>
    </row>
    <row r="1283" spans="1:5" x14ac:dyDescent="0.25">
      <c r="A1283" s="130"/>
      <c r="B1283" s="130"/>
      <c r="C1283" s="209"/>
      <c r="D1283" s="209"/>
      <c r="E1283" s="209"/>
    </row>
    <row r="1284" spans="1:5" x14ac:dyDescent="0.25">
      <c r="A1284" s="130"/>
      <c r="B1284" s="130"/>
      <c r="C1284" s="209"/>
      <c r="D1284" s="209"/>
      <c r="E1284" s="209"/>
    </row>
    <row r="1285" spans="1:5" x14ac:dyDescent="0.25">
      <c r="A1285" s="130"/>
      <c r="B1285" s="130"/>
      <c r="C1285" s="209"/>
      <c r="D1285" s="209"/>
      <c r="E1285" s="209"/>
    </row>
    <row r="1286" spans="1:5" x14ac:dyDescent="0.25">
      <c r="A1286" s="130"/>
      <c r="B1286" s="130"/>
      <c r="C1286" s="209"/>
      <c r="D1286" s="209"/>
      <c r="E1286" s="209"/>
    </row>
    <row r="1287" spans="1:5" x14ac:dyDescent="0.25">
      <c r="A1287" s="130"/>
      <c r="B1287" s="130"/>
      <c r="C1287" s="209"/>
      <c r="D1287" s="209"/>
      <c r="E1287" s="209"/>
    </row>
    <row r="1288" spans="1:5" x14ac:dyDescent="0.25">
      <c r="A1288" s="130"/>
      <c r="B1288" s="130"/>
      <c r="C1288" s="209"/>
      <c r="D1288" s="209"/>
      <c r="E1288" s="209"/>
    </row>
    <row r="1289" spans="1:5" x14ac:dyDescent="0.25">
      <c r="A1289" s="130"/>
      <c r="B1289" s="130"/>
      <c r="C1289" s="209"/>
      <c r="D1289" s="209"/>
      <c r="E1289" s="209"/>
    </row>
    <row r="1290" spans="1:5" x14ac:dyDescent="0.25">
      <c r="A1290" s="130"/>
      <c r="B1290" s="130"/>
      <c r="C1290" s="209"/>
      <c r="D1290" s="209"/>
      <c r="E1290" s="209"/>
    </row>
    <row r="1291" spans="1:5" x14ac:dyDescent="0.25">
      <c r="A1291" s="130"/>
      <c r="B1291" s="130"/>
      <c r="C1291" s="209"/>
      <c r="D1291" s="209"/>
      <c r="E1291" s="209"/>
    </row>
    <row r="1292" spans="1:5" x14ac:dyDescent="0.25">
      <c r="A1292" s="130"/>
      <c r="B1292" s="130"/>
      <c r="C1292" s="209"/>
      <c r="D1292" s="209"/>
      <c r="E1292" s="209"/>
    </row>
    <row r="1293" spans="1:5" x14ac:dyDescent="0.25">
      <c r="A1293" s="130"/>
      <c r="B1293" s="130"/>
      <c r="C1293" s="209"/>
      <c r="D1293" s="209"/>
      <c r="E1293" s="209"/>
    </row>
    <row r="1294" spans="1:5" x14ac:dyDescent="0.25">
      <c r="A1294" s="130"/>
      <c r="B1294" s="130"/>
      <c r="C1294" s="209"/>
      <c r="D1294" s="209"/>
      <c r="E1294" s="209"/>
    </row>
    <row r="1295" spans="1:5" x14ac:dyDescent="0.25">
      <c r="A1295" s="130"/>
      <c r="B1295" s="130"/>
      <c r="C1295" s="209"/>
      <c r="D1295" s="209"/>
      <c r="E1295" s="209"/>
    </row>
    <row r="1296" spans="1:5" x14ac:dyDescent="0.25">
      <c r="A1296" s="130"/>
      <c r="B1296" s="130"/>
      <c r="C1296" s="209"/>
      <c r="D1296" s="209"/>
      <c r="E1296" s="209"/>
    </row>
    <row r="1297" spans="1:5" x14ac:dyDescent="0.25">
      <c r="A1297" s="130"/>
      <c r="B1297" s="130"/>
      <c r="C1297" s="209"/>
      <c r="D1297" s="209"/>
      <c r="E1297" s="209"/>
    </row>
    <row r="1298" spans="1:5" x14ac:dyDescent="0.25">
      <c r="A1298" s="130"/>
      <c r="B1298" s="130"/>
      <c r="C1298" s="209"/>
      <c r="D1298" s="209"/>
      <c r="E1298" s="209"/>
    </row>
    <row r="1299" spans="1:5" x14ac:dyDescent="0.25">
      <c r="A1299" s="130"/>
      <c r="B1299" s="130"/>
      <c r="C1299" s="209"/>
      <c r="D1299" s="209"/>
      <c r="E1299" s="209"/>
    </row>
    <row r="1300" spans="1:5" x14ac:dyDescent="0.25">
      <c r="A1300" s="130"/>
      <c r="B1300" s="130"/>
      <c r="C1300" s="209"/>
      <c r="D1300" s="209"/>
      <c r="E1300" s="209"/>
    </row>
    <row r="1301" spans="1:5" x14ac:dyDescent="0.25">
      <c r="A1301" s="130"/>
      <c r="B1301" s="130"/>
      <c r="C1301" s="209"/>
      <c r="D1301" s="209"/>
      <c r="E1301" s="209"/>
    </row>
    <row r="1302" spans="1:5" x14ac:dyDescent="0.25">
      <c r="A1302" s="130"/>
      <c r="B1302" s="130"/>
      <c r="C1302" s="209"/>
      <c r="D1302" s="209"/>
      <c r="E1302" s="209"/>
    </row>
    <row r="1303" spans="1:5" x14ac:dyDescent="0.25">
      <c r="A1303" s="130"/>
      <c r="B1303" s="130"/>
      <c r="C1303" s="209"/>
      <c r="D1303" s="209"/>
      <c r="E1303" s="209"/>
    </row>
    <row r="1304" spans="1:5" x14ac:dyDescent="0.25">
      <c r="A1304" s="130"/>
      <c r="B1304" s="130"/>
      <c r="C1304" s="209"/>
      <c r="D1304" s="209"/>
      <c r="E1304" s="209"/>
    </row>
    <row r="1305" spans="1:5" x14ac:dyDescent="0.25">
      <c r="A1305" s="130"/>
      <c r="B1305" s="130"/>
      <c r="C1305" s="209"/>
      <c r="D1305" s="209"/>
      <c r="E1305" s="209"/>
    </row>
    <row r="1306" spans="1:5" x14ac:dyDescent="0.25">
      <c r="A1306" s="130"/>
      <c r="B1306" s="130"/>
      <c r="C1306" s="209"/>
      <c r="D1306" s="209"/>
      <c r="E1306" s="209"/>
    </row>
    <row r="1307" spans="1:5" x14ac:dyDescent="0.25">
      <c r="A1307" s="130"/>
      <c r="B1307" s="130"/>
      <c r="C1307" s="209"/>
      <c r="D1307" s="209"/>
      <c r="E1307" s="209"/>
    </row>
    <row r="1308" spans="1:5" x14ac:dyDescent="0.25">
      <c r="A1308" s="130"/>
      <c r="B1308" s="130"/>
      <c r="C1308" s="209"/>
      <c r="D1308" s="209"/>
      <c r="E1308" s="209"/>
    </row>
    <row r="1309" spans="1:5" x14ac:dyDescent="0.25">
      <c r="A1309" s="130"/>
      <c r="B1309" s="130"/>
      <c r="C1309" s="209"/>
      <c r="D1309" s="209"/>
      <c r="E1309" s="209"/>
    </row>
    <row r="1310" spans="1:5" x14ac:dyDescent="0.25">
      <c r="A1310" s="130"/>
      <c r="B1310" s="130"/>
      <c r="C1310" s="209"/>
      <c r="D1310" s="209"/>
      <c r="E1310" s="209"/>
    </row>
    <row r="1311" spans="1:5" x14ac:dyDescent="0.25">
      <c r="A1311" s="130"/>
      <c r="B1311" s="130"/>
      <c r="C1311" s="209"/>
      <c r="D1311" s="209"/>
      <c r="E1311" s="209"/>
    </row>
    <row r="1312" spans="1:5" x14ac:dyDescent="0.25">
      <c r="A1312" s="130"/>
      <c r="B1312" s="130"/>
      <c r="C1312" s="209"/>
      <c r="D1312" s="209"/>
      <c r="E1312" s="209"/>
    </row>
    <row r="1313" spans="1:5" x14ac:dyDescent="0.25">
      <c r="A1313" s="130"/>
      <c r="B1313" s="130"/>
      <c r="C1313" s="209"/>
      <c r="D1313" s="209"/>
      <c r="E1313" s="209"/>
    </row>
    <row r="1314" spans="1:5" x14ac:dyDescent="0.25">
      <c r="A1314" s="130"/>
      <c r="B1314" s="130"/>
      <c r="C1314" s="209"/>
      <c r="D1314" s="209"/>
      <c r="E1314" s="209"/>
    </row>
    <row r="1315" spans="1:5" x14ac:dyDescent="0.25">
      <c r="A1315" s="130"/>
      <c r="B1315" s="130"/>
      <c r="C1315" s="209"/>
      <c r="D1315" s="209"/>
      <c r="E1315" s="209"/>
    </row>
    <row r="1316" spans="1:5" x14ac:dyDescent="0.25">
      <c r="A1316" s="130"/>
      <c r="B1316" s="130"/>
      <c r="C1316" s="209"/>
      <c r="D1316" s="209"/>
      <c r="E1316" s="209"/>
    </row>
    <row r="1317" spans="1:5" x14ac:dyDescent="0.25">
      <c r="A1317" s="130"/>
      <c r="B1317" s="130"/>
      <c r="C1317" s="209"/>
      <c r="D1317" s="209"/>
      <c r="E1317" s="209"/>
    </row>
    <row r="1318" spans="1:5" x14ac:dyDescent="0.25">
      <c r="A1318" s="130"/>
      <c r="B1318" s="130"/>
      <c r="C1318" s="209"/>
      <c r="D1318" s="209"/>
      <c r="E1318" s="209"/>
    </row>
    <row r="1319" spans="1:5" x14ac:dyDescent="0.25">
      <c r="A1319" s="130"/>
      <c r="B1319" s="130"/>
      <c r="C1319" s="209"/>
      <c r="D1319" s="209"/>
      <c r="E1319" s="209"/>
    </row>
    <row r="1320" spans="1:5" x14ac:dyDescent="0.25">
      <c r="A1320" s="130"/>
      <c r="B1320" s="130"/>
      <c r="C1320" s="209"/>
      <c r="D1320" s="209"/>
      <c r="E1320" s="209"/>
    </row>
    <row r="1321" spans="1:5" x14ac:dyDescent="0.25">
      <c r="A1321" s="130"/>
      <c r="B1321" s="130"/>
      <c r="C1321" s="209"/>
      <c r="D1321" s="209"/>
      <c r="E1321" s="209"/>
    </row>
    <row r="1322" spans="1:5" x14ac:dyDescent="0.25">
      <c r="A1322" s="130"/>
      <c r="B1322" s="130"/>
      <c r="C1322" s="209"/>
      <c r="D1322" s="209"/>
      <c r="E1322" s="209"/>
    </row>
    <row r="1323" spans="1:5" x14ac:dyDescent="0.25">
      <c r="A1323" s="130"/>
      <c r="B1323" s="130"/>
      <c r="C1323" s="209"/>
      <c r="D1323" s="209"/>
      <c r="E1323" s="209"/>
    </row>
    <row r="1324" spans="1:5" x14ac:dyDescent="0.25">
      <c r="A1324" s="130"/>
      <c r="B1324" s="130"/>
      <c r="C1324" s="209"/>
      <c r="D1324" s="209"/>
      <c r="E1324" s="209"/>
    </row>
    <row r="1325" spans="1:5" x14ac:dyDescent="0.25">
      <c r="A1325" s="130"/>
      <c r="B1325" s="130"/>
      <c r="C1325" s="209"/>
      <c r="D1325" s="209"/>
      <c r="E1325" s="209"/>
    </row>
    <row r="1326" spans="1:5" x14ac:dyDescent="0.25">
      <c r="A1326" s="130"/>
      <c r="B1326" s="130"/>
      <c r="C1326" s="209"/>
      <c r="D1326" s="209"/>
      <c r="E1326" s="209"/>
    </row>
    <row r="1327" spans="1:5" x14ac:dyDescent="0.25">
      <c r="A1327" s="130"/>
      <c r="B1327" s="130"/>
      <c r="C1327" s="209"/>
      <c r="D1327" s="209"/>
      <c r="E1327" s="209"/>
    </row>
    <row r="1328" spans="1:5" x14ac:dyDescent="0.25">
      <c r="A1328" s="130"/>
      <c r="B1328" s="130"/>
      <c r="C1328" s="209"/>
      <c r="D1328" s="209"/>
      <c r="E1328" s="209"/>
    </row>
    <row r="1329" spans="1:5" x14ac:dyDescent="0.25">
      <c r="A1329" s="130"/>
      <c r="B1329" s="130"/>
      <c r="C1329" s="209"/>
      <c r="D1329" s="209"/>
      <c r="E1329" s="209"/>
    </row>
    <row r="1330" spans="1:5" x14ac:dyDescent="0.25">
      <c r="A1330" s="130"/>
      <c r="B1330" s="130"/>
      <c r="C1330" s="209"/>
      <c r="D1330" s="209"/>
      <c r="E1330" s="209"/>
    </row>
    <row r="1331" spans="1:5" x14ac:dyDescent="0.25">
      <c r="A1331" s="130"/>
      <c r="B1331" s="130"/>
      <c r="C1331" s="209"/>
      <c r="D1331" s="209"/>
      <c r="E1331" s="209"/>
    </row>
    <row r="1332" spans="1:5" x14ac:dyDescent="0.25">
      <c r="A1332" s="130"/>
      <c r="B1332" s="130"/>
      <c r="C1332" s="209"/>
      <c r="D1332" s="209"/>
      <c r="E1332" s="209"/>
    </row>
    <row r="1333" spans="1:5" x14ac:dyDescent="0.25">
      <c r="A1333" s="130"/>
      <c r="B1333" s="130"/>
      <c r="C1333" s="209"/>
      <c r="D1333" s="209"/>
      <c r="E1333" s="209"/>
    </row>
    <row r="1334" spans="1:5" x14ac:dyDescent="0.25">
      <c r="A1334" s="130"/>
      <c r="B1334" s="130"/>
      <c r="C1334" s="209"/>
      <c r="D1334" s="209"/>
      <c r="E1334" s="209"/>
    </row>
    <row r="1335" spans="1:5" x14ac:dyDescent="0.25">
      <c r="A1335" s="130"/>
      <c r="B1335" s="130"/>
      <c r="C1335" s="209"/>
      <c r="D1335" s="209"/>
      <c r="E1335" s="209"/>
    </row>
    <row r="1336" spans="1:5" x14ac:dyDescent="0.25">
      <c r="A1336" s="130"/>
      <c r="B1336" s="130"/>
      <c r="C1336" s="209"/>
      <c r="D1336" s="209"/>
      <c r="E1336" s="209"/>
    </row>
    <row r="1337" spans="1:5" x14ac:dyDescent="0.25">
      <c r="A1337" s="130"/>
      <c r="B1337" s="130"/>
      <c r="C1337" s="209"/>
      <c r="D1337" s="209"/>
      <c r="E1337" s="209"/>
    </row>
    <row r="1338" spans="1:5" x14ac:dyDescent="0.25">
      <c r="A1338" s="130"/>
      <c r="B1338" s="130"/>
      <c r="C1338" s="209"/>
      <c r="D1338" s="209"/>
      <c r="E1338" s="209"/>
    </row>
    <row r="1339" spans="1:5" x14ac:dyDescent="0.25">
      <c r="A1339" s="130"/>
      <c r="B1339" s="130"/>
      <c r="C1339" s="209"/>
      <c r="D1339" s="209"/>
      <c r="E1339" s="209"/>
    </row>
    <row r="1340" spans="1:5" x14ac:dyDescent="0.25">
      <c r="A1340" s="130"/>
      <c r="B1340" s="130"/>
      <c r="C1340" s="209"/>
      <c r="D1340" s="209"/>
      <c r="E1340" s="209"/>
    </row>
    <row r="1341" spans="1:5" x14ac:dyDescent="0.25">
      <c r="A1341" s="130"/>
      <c r="B1341" s="130"/>
      <c r="C1341" s="209"/>
      <c r="D1341" s="209"/>
      <c r="E1341" s="209"/>
    </row>
    <row r="1342" spans="1:5" x14ac:dyDescent="0.25">
      <c r="A1342" s="130"/>
      <c r="B1342" s="130"/>
      <c r="C1342" s="209"/>
      <c r="D1342" s="209"/>
      <c r="E1342" s="209"/>
    </row>
    <row r="1343" spans="1:5" x14ac:dyDescent="0.25">
      <c r="A1343" s="130"/>
      <c r="B1343" s="130"/>
      <c r="C1343" s="209"/>
      <c r="D1343" s="209"/>
      <c r="E1343" s="209"/>
    </row>
    <row r="1344" spans="1:5" x14ac:dyDescent="0.25">
      <c r="A1344" s="130"/>
      <c r="B1344" s="130"/>
      <c r="C1344" s="209"/>
      <c r="D1344" s="209"/>
      <c r="E1344" s="209"/>
    </row>
    <row r="1345" spans="1:5" x14ac:dyDescent="0.25">
      <c r="A1345" s="130"/>
      <c r="B1345" s="130"/>
      <c r="C1345" s="209"/>
      <c r="D1345" s="209"/>
      <c r="E1345" s="209"/>
    </row>
    <row r="1346" spans="1:5" x14ac:dyDescent="0.25">
      <c r="A1346" s="130"/>
      <c r="B1346" s="130"/>
      <c r="C1346" s="209"/>
      <c r="D1346" s="209"/>
      <c r="E1346" s="209"/>
    </row>
    <row r="1347" spans="1:5" x14ac:dyDescent="0.25">
      <c r="A1347" s="130"/>
      <c r="B1347" s="130"/>
      <c r="C1347" s="209"/>
      <c r="D1347" s="209"/>
      <c r="E1347" s="209"/>
    </row>
    <row r="1348" spans="1:5" x14ac:dyDescent="0.25">
      <c r="A1348" s="130"/>
      <c r="B1348" s="130"/>
      <c r="C1348" s="209"/>
      <c r="D1348" s="209"/>
      <c r="E1348" s="209"/>
    </row>
    <row r="1349" spans="1:5" x14ac:dyDescent="0.25">
      <c r="A1349" s="130"/>
      <c r="B1349" s="130"/>
      <c r="C1349" s="209"/>
      <c r="D1349" s="209"/>
      <c r="E1349" s="209"/>
    </row>
    <row r="1350" spans="1:5" x14ac:dyDescent="0.25">
      <c r="A1350" s="130"/>
      <c r="B1350" s="130"/>
      <c r="C1350" s="209"/>
      <c r="D1350" s="209"/>
      <c r="E1350" s="209"/>
    </row>
    <row r="1351" spans="1:5" x14ac:dyDescent="0.25">
      <c r="A1351" s="130"/>
      <c r="B1351" s="130"/>
      <c r="C1351" s="209"/>
      <c r="D1351" s="209"/>
      <c r="E1351" s="209"/>
    </row>
    <row r="1352" spans="1:5" x14ac:dyDescent="0.25">
      <c r="A1352" s="130"/>
      <c r="B1352" s="130"/>
      <c r="C1352" s="209"/>
      <c r="D1352" s="209"/>
      <c r="E1352" s="209"/>
    </row>
    <row r="1353" spans="1:5" x14ac:dyDescent="0.25">
      <c r="A1353" s="130"/>
      <c r="B1353" s="130"/>
      <c r="C1353" s="209"/>
      <c r="D1353" s="209"/>
      <c r="E1353" s="209"/>
    </row>
    <row r="1354" spans="1:5" x14ac:dyDescent="0.25">
      <c r="A1354" s="130"/>
      <c r="B1354" s="130"/>
      <c r="C1354" s="209"/>
      <c r="D1354" s="209"/>
      <c r="E1354" s="209"/>
    </row>
    <row r="1355" spans="1:5" x14ac:dyDescent="0.25">
      <c r="A1355" s="130"/>
      <c r="B1355" s="130"/>
      <c r="C1355" s="209"/>
      <c r="D1355" s="209"/>
      <c r="E1355" s="209"/>
    </row>
    <row r="1356" spans="1:5" x14ac:dyDescent="0.25">
      <c r="A1356" s="130"/>
      <c r="B1356" s="130"/>
      <c r="C1356" s="209"/>
      <c r="D1356" s="209"/>
      <c r="E1356" s="209"/>
    </row>
    <row r="1357" spans="1:5" x14ac:dyDescent="0.25">
      <c r="A1357" s="130"/>
      <c r="B1357" s="130"/>
      <c r="C1357" s="209"/>
      <c r="D1357" s="209"/>
      <c r="E1357" s="209"/>
    </row>
    <row r="1358" spans="1:5" x14ac:dyDescent="0.25">
      <c r="A1358" s="130"/>
      <c r="B1358" s="130"/>
      <c r="C1358" s="209"/>
      <c r="D1358" s="209"/>
      <c r="E1358" s="209"/>
    </row>
    <row r="1359" spans="1:5" x14ac:dyDescent="0.25">
      <c r="A1359" s="130"/>
      <c r="B1359" s="130"/>
      <c r="C1359" s="209"/>
      <c r="D1359" s="209"/>
      <c r="E1359" s="209"/>
    </row>
    <row r="1360" spans="1:5" x14ac:dyDescent="0.25">
      <c r="A1360" s="130"/>
      <c r="B1360" s="130"/>
      <c r="C1360" s="209"/>
      <c r="D1360" s="209"/>
      <c r="E1360" s="209"/>
    </row>
    <row r="1361" spans="1:5" x14ac:dyDescent="0.25">
      <c r="A1361" s="130"/>
      <c r="B1361" s="130"/>
      <c r="C1361" s="209"/>
      <c r="D1361" s="209"/>
      <c r="E1361" s="209"/>
    </row>
    <row r="1362" spans="1:5" x14ac:dyDescent="0.25">
      <c r="A1362" s="130"/>
      <c r="B1362" s="130"/>
      <c r="C1362" s="209"/>
      <c r="D1362" s="209"/>
      <c r="E1362" s="209"/>
    </row>
    <row r="1363" spans="1:5" x14ac:dyDescent="0.25">
      <c r="A1363" s="130"/>
      <c r="B1363" s="130"/>
      <c r="C1363" s="209"/>
      <c r="D1363" s="209"/>
      <c r="E1363" s="209"/>
    </row>
    <row r="1364" spans="1:5" x14ac:dyDescent="0.25">
      <c r="A1364" s="130"/>
      <c r="B1364" s="130"/>
      <c r="C1364" s="209"/>
      <c r="D1364" s="209"/>
      <c r="E1364" s="209"/>
    </row>
    <row r="1365" spans="1:5" x14ac:dyDescent="0.25">
      <c r="A1365" s="130"/>
      <c r="B1365" s="130"/>
      <c r="C1365" s="209"/>
      <c r="D1365" s="209"/>
      <c r="E1365" s="209"/>
    </row>
    <row r="1366" spans="1:5" x14ac:dyDescent="0.25">
      <c r="A1366" s="130"/>
      <c r="B1366" s="130"/>
      <c r="C1366" s="209"/>
      <c r="D1366" s="209"/>
      <c r="E1366" s="209"/>
    </row>
    <row r="1367" spans="1:5" x14ac:dyDescent="0.25">
      <c r="A1367" s="130"/>
      <c r="B1367" s="130"/>
      <c r="C1367" s="209"/>
      <c r="D1367" s="209"/>
      <c r="E1367" s="209"/>
    </row>
    <row r="1368" spans="1:5" x14ac:dyDescent="0.25">
      <c r="A1368" s="130"/>
      <c r="B1368" s="130"/>
      <c r="C1368" s="209"/>
      <c r="D1368" s="209"/>
      <c r="E1368" s="209"/>
    </row>
    <row r="1369" spans="1:5" x14ac:dyDescent="0.25">
      <c r="A1369" s="130"/>
      <c r="B1369" s="130"/>
      <c r="C1369" s="209"/>
      <c r="D1369" s="209"/>
      <c r="E1369" s="209"/>
    </row>
    <row r="1370" spans="1:5" x14ac:dyDescent="0.25">
      <c r="A1370" s="130"/>
      <c r="B1370" s="130"/>
      <c r="C1370" s="209"/>
      <c r="D1370" s="209"/>
      <c r="E1370" s="209"/>
    </row>
    <row r="1371" spans="1:5" x14ac:dyDescent="0.25">
      <c r="A1371" s="130"/>
      <c r="B1371" s="130"/>
      <c r="C1371" s="209"/>
      <c r="D1371" s="209"/>
      <c r="E1371" s="209"/>
    </row>
    <row r="1372" spans="1:5" x14ac:dyDescent="0.25">
      <c r="A1372" s="130"/>
      <c r="B1372" s="130"/>
      <c r="C1372" s="209"/>
      <c r="D1372" s="209"/>
      <c r="E1372" s="209"/>
    </row>
    <row r="1373" spans="1:5" x14ac:dyDescent="0.25">
      <c r="A1373" s="130"/>
      <c r="B1373" s="130"/>
      <c r="C1373" s="209"/>
      <c r="D1373" s="209"/>
      <c r="E1373" s="209"/>
    </row>
    <row r="1374" spans="1:5" x14ac:dyDescent="0.25">
      <c r="A1374" s="130"/>
      <c r="B1374" s="130"/>
      <c r="C1374" s="209"/>
      <c r="D1374" s="209"/>
      <c r="E1374" s="209"/>
    </row>
    <row r="1375" spans="1:5" x14ac:dyDescent="0.25">
      <c r="A1375" s="130"/>
      <c r="B1375" s="130"/>
      <c r="C1375" s="209"/>
      <c r="D1375" s="209"/>
      <c r="E1375" s="209"/>
    </row>
    <row r="1376" spans="1:5" x14ac:dyDescent="0.25">
      <c r="A1376" s="130"/>
      <c r="B1376" s="130"/>
      <c r="C1376" s="209"/>
      <c r="D1376" s="209"/>
      <c r="E1376" s="209"/>
    </row>
    <row r="1377" spans="1:5" x14ac:dyDescent="0.25">
      <c r="A1377" s="130"/>
      <c r="B1377" s="130"/>
      <c r="C1377" s="209"/>
      <c r="D1377" s="209"/>
      <c r="E1377" s="209"/>
    </row>
    <row r="1378" spans="1:5" x14ac:dyDescent="0.25">
      <c r="A1378" s="130"/>
      <c r="B1378" s="130"/>
      <c r="C1378" s="209"/>
      <c r="D1378" s="209"/>
      <c r="E1378" s="209"/>
    </row>
    <row r="1379" spans="1:5" x14ac:dyDescent="0.25">
      <c r="A1379" s="130"/>
      <c r="B1379" s="130"/>
      <c r="C1379" s="209"/>
      <c r="D1379" s="209"/>
      <c r="E1379" s="209"/>
    </row>
    <row r="1380" spans="1:5" x14ac:dyDescent="0.25">
      <c r="A1380" s="130"/>
      <c r="B1380" s="130"/>
      <c r="C1380" s="209"/>
      <c r="D1380" s="209"/>
      <c r="E1380" s="209"/>
    </row>
    <row r="1381" spans="1:5" x14ac:dyDescent="0.25">
      <c r="A1381" s="130"/>
      <c r="B1381" s="130"/>
      <c r="C1381" s="209"/>
      <c r="D1381" s="209"/>
      <c r="E1381" s="209"/>
    </row>
    <row r="1382" spans="1:5" x14ac:dyDescent="0.25">
      <c r="A1382" s="130"/>
      <c r="B1382" s="130"/>
      <c r="C1382" s="209"/>
      <c r="D1382" s="209"/>
      <c r="E1382" s="209"/>
    </row>
    <row r="1383" spans="1:5" x14ac:dyDescent="0.25">
      <c r="A1383" s="130"/>
      <c r="B1383" s="130"/>
      <c r="C1383" s="209"/>
      <c r="D1383" s="209"/>
      <c r="E1383" s="209"/>
    </row>
    <row r="1384" spans="1:5" x14ac:dyDescent="0.25">
      <c r="A1384" s="130"/>
      <c r="B1384" s="130"/>
      <c r="C1384" s="209"/>
      <c r="D1384" s="209"/>
      <c r="E1384" s="209"/>
    </row>
    <row r="1385" spans="1:5" x14ac:dyDescent="0.25">
      <c r="A1385" s="130"/>
      <c r="B1385" s="130"/>
      <c r="C1385" s="209"/>
      <c r="D1385" s="209"/>
      <c r="E1385" s="209"/>
    </row>
    <row r="1386" spans="1:5" x14ac:dyDescent="0.25">
      <c r="A1386" s="130"/>
      <c r="B1386" s="130"/>
      <c r="C1386" s="209"/>
      <c r="D1386" s="209"/>
      <c r="E1386" s="209"/>
    </row>
    <row r="1387" spans="1:5" x14ac:dyDescent="0.25">
      <c r="A1387" s="130"/>
      <c r="B1387" s="130"/>
      <c r="C1387" s="209"/>
      <c r="D1387" s="209"/>
      <c r="E1387" s="209"/>
    </row>
    <row r="1388" spans="1:5" x14ac:dyDescent="0.25">
      <c r="A1388" s="130"/>
      <c r="B1388" s="130"/>
      <c r="C1388" s="209"/>
      <c r="D1388" s="209"/>
      <c r="E1388" s="209"/>
    </row>
    <row r="1389" spans="1:5" x14ac:dyDescent="0.25">
      <c r="A1389" s="130"/>
      <c r="B1389" s="130"/>
      <c r="C1389" s="209"/>
      <c r="D1389" s="209"/>
      <c r="E1389" s="209"/>
    </row>
    <row r="1390" spans="1:5" x14ac:dyDescent="0.25">
      <c r="A1390" s="130"/>
      <c r="B1390" s="130"/>
      <c r="C1390" s="209"/>
      <c r="D1390" s="209"/>
      <c r="E1390" s="209"/>
    </row>
    <row r="1391" spans="1:5" x14ac:dyDescent="0.25">
      <c r="A1391" s="130"/>
      <c r="B1391" s="130"/>
      <c r="C1391" s="209"/>
      <c r="D1391" s="209"/>
      <c r="E1391" s="209"/>
    </row>
    <row r="1392" spans="1:5" x14ac:dyDescent="0.25">
      <c r="A1392" s="130"/>
      <c r="B1392" s="130"/>
      <c r="C1392" s="209"/>
      <c r="D1392" s="209"/>
      <c r="E1392" s="209"/>
    </row>
    <row r="1393" spans="1:5" x14ac:dyDescent="0.25">
      <c r="A1393" s="130"/>
      <c r="B1393" s="130"/>
      <c r="C1393" s="209"/>
      <c r="D1393" s="209"/>
      <c r="E1393" s="209"/>
    </row>
    <row r="1394" spans="1:5" x14ac:dyDescent="0.25">
      <c r="A1394" s="130"/>
      <c r="B1394" s="130"/>
      <c r="C1394" s="209"/>
      <c r="D1394" s="209"/>
      <c r="E1394" s="209"/>
    </row>
    <row r="1395" spans="1:5" x14ac:dyDescent="0.25">
      <c r="A1395" s="130"/>
      <c r="B1395" s="130"/>
      <c r="C1395" s="209"/>
      <c r="D1395" s="209"/>
      <c r="E1395" s="209"/>
    </row>
    <row r="1396" spans="1:5" x14ac:dyDescent="0.25">
      <c r="A1396" s="130"/>
      <c r="B1396" s="130"/>
      <c r="C1396" s="209"/>
      <c r="D1396" s="209"/>
      <c r="E1396" s="209"/>
    </row>
    <row r="1397" spans="1:5" x14ac:dyDescent="0.25">
      <c r="A1397" s="130"/>
      <c r="B1397" s="130"/>
      <c r="C1397" s="209"/>
      <c r="D1397" s="209"/>
      <c r="E1397" s="209"/>
    </row>
    <row r="1398" spans="1:5" x14ac:dyDescent="0.25">
      <c r="A1398" s="130"/>
      <c r="B1398" s="130"/>
      <c r="C1398" s="209"/>
      <c r="D1398" s="209"/>
      <c r="E1398" s="209"/>
    </row>
    <row r="1399" spans="1:5" x14ac:dyDescent="0.25">
      <c r="A1399" s="130"/>
      <c r="B1399" s="130"/>
      <c r="C1399" s="209"/>
      <c r="D1399" s="209"/>
      <c r="E1399" s="209"/>
    </row>
    <row r="1400" spans="1:5" x14ac:dyDescent="0.25">
      <c r="A1400" s="130"/>
      <c r="B1400" s="130"/>
      <c r="C1400" s="209"/>
      <c r="D1400" s="209"/>
      <c r="E1400" s="209"/>
    </row>
    <row r="1401" spans="1:5" x14ac:dyDescent="0.25">
      <c r="A1401" s="130"/>
      <c r="B1401" s="130"/>
      <c r="C1401" s="209"/>
      <c r="D1401" s="209"/>
      <c r="E1401" s="209"/>
    </row>
    <row r="1402" spans="1:5" x14ac:dyDescent="0.25">
      <c r="A1402" s="130"/>
      <c r="B1402" s="130"/>
      <c r="C1402" s="209"/>
      <c r="D1402" s="209"/>
      <c r="E1402" s="209"/>
    </row>
    <row r="1403" spans="1:5" x14ac:dyDescent="0.25">
      <c r="A1403" s="130"/>
      <c r="B1403" s="130"/>
      <c r="C1403" s="209"/>
      <c r="D1403" s="209"/>
      <c r="E1403" s="209"/>
    </row>
    <row r="1404" spans="1:5" x14ac:dyDescent="0.25">
      <c r="A1404" s="130"/>
      <c r="B1404" s="130"/>
      <c r="C1404" s="209"/>
      <c r="D1404" s="209"/>
      <c r="E1404" s="209"/>
    </row>
    <row r="1405" spans="1:5" x14ac:dyDescent="0.25">
      <c r="A1405" s="130"/>
      <c r="B1405" s="130"/>
      <c r="C1405" s="209"/>
      <c r="D1405" s="209"/>
      <c r="E1405" s="209"/>
    </row>
    <row r="1406" spans="1:5" x14ac:dyDescent="0.25">
      <c r="A1406" s="130"/>
      <c r="B1406" s="130"/>
      <c r="C1406" s="209"/>
      <c r="D1406" s="209"/>
      <c r="E1406" s="209"/>
    </row>
    <row r="1407" spans="1:5" x14ac:dyDescent="0.25">
      <c r="A1407" s="130"/>
      <c r="B1407" s="130"/>
      <c r="C1407" s="209"/>
      <c r="D1407" s="209"/>
      <c r="E1407" s="209"/>
    </row>
    <row r="1408" spans="1:5" x14ac:dyDescent="0.25">
      <c r="A1408" s="130"/>
      <c r="B1408" s="130"/>
      <c r="C1408" s="209"/>
      <c r="D1408" s="209"/>
      <c r="E1408" s="209"/>
    </row>
    <row r="1409" spans="1:5" x14ac:dyDescent="0.25">
      <c r="A1409" s="130"/>
      <c r="B1409" s="130"/>
      <c r="C1409" s="209"/>
      <c r="D1409" s="209"/>
      <c r="E1409" s="209"/>
    </row>
    <row r="1410" spans="1:5" x14ac:dyDescent="0.25">
      <c r="A1410" s="130"/>
      <c r="B1410" s="130"/>
      <c r="C1410" s="209"/>
      <c r="D1410" s="209"/>
      <c r="E1410" s="209"/>
    </row>
    <row r="1411" spans="1:5" x14ac:dyDescent="0.25">
      <c r="A1411" s="130"/>
      <c r="B1411" s="130"/>
      <c r="C1411" s="209"/>
      <c r="D1411" s="209"/>
      <c r="E1411" s="209"/>
    </row>
    <row r="1412" spans="1:5" x14ac:dyDescent="0.25">
      <c r="A1412" s="130"/>
      <c r="B1412" s="130"/>
      <c r="C1412" s="209"/>
      <c r="D1412" s="209"/>
      <c r="E1412" s="209"/>
    </row>
    <row r="1413" spans="1:5" x14ac:dyDescent="0.25">
      <c r="A1413" s="130"/>
      <c r="B1413" s="130"/>
      <c r="C1413" s="209"/>
      <c r="D1413" s="209"/>
      <c r="E1413" s="209"/>
    </row>
    <row r="1414" spans="1:5" x14ac:dyDescent="0.25">
      <c r="A1414" s="130"/>
      <c r="B1414" s="130"/>
      <c r="C1414" s="209"/>
      <c r="D1414" s="209"/>
      <c r="E1414" s="209"/>
    </row>
    <row r="1415" spans="1:5" x14ac:dyDescent="0.25">
      <c r="A1415" s="130"/>
      <c r="B1415" s="130"/>
      <c r="C1415" s="209"/>
      <c r="D1415" s="209"/>
      <c r="E1415" s="209"/>
    </row>
    <row r="1416" spans="1:5" x14ac:dyDescent="0.25">
      <c r="A1416" s="130"/>
      <c r="B1416" s="130"/>
      <c r="C1416" s="209"/>
      <c r="D1416" s="209"/>
      <c r="E1416" s="209"/>
    </row>
    <row r="1417" spans="1:5" x14ac:dyDescent="0.25">
      <c r="A1417" s="130"/>
      <c r="B1417" s="130"/>
      <c r="C1417" s="209"/>
      <c r="D1417" s="209"/>
      <c r="E1417" s="209"/>
    </row>
    <row r="1418" spans="1:5" x14ac:dyDescent="0.25">
      <c r="A1418" s="130"/>
      <c r="B1418" s="130"/>
      <c r="C1418" s="209"/>
      <c r="D1418" s="209"/>
      <c r="E1418" s="209"/>
    </row>
    <row r="1419" spans="1:5" x14ac:dyDescent="0.25">
      <c r="A1419" s="130"/>
      <c r="B1419" s="130"/>
      <c r="C1419" s="209"/>
      <c r="D1419" s="209"/>
      <c r="E1419" s="209"/>
    </row>
    <row r="1420" spans="1:5" x14ac:dyDescent="0.25">
      <c r="A1420" s="130"/>
      <c r="B1420" s="130"/>
      <c r="C1420" s="209"/>
      <c r="D1420" s="209"/>
      <c r="E1420" s="209"/>
    </row>
    <row r="1421" spans="1:5" x14ac:dyDescent="0.25">
      <c r="A1421" s="130"/>
      <c r="B1421" s="130"/>
      <c r="C1421" s="209"/>
      <c r="D1421" s="209"/>
      <c r="E1421" s="209"/>
    </row>
    <row r="1422" spans="1:5" x14ac:dyDescent="0.25">
      <c r="A1422" s="130"/>
      <c r="B1422" s="130"/>
      <c r="C1422" s="209"/>
      <c r="D1422" s="209"/>
      <c r="E1422" s="209"/>
    </row>
    <row r="1423" spans="1:5" x14ac:dyDescent="0.25">
      <c r="A1423" s="130"/>
      <c r="B1423" s="130"/>
      <c r="C1423" s="209"/>
      <c r="D1423" s="209"/>
      <c r="E1423" s="209"/>
    </row>
    <row r="1424" spans="1:5" x14ac:dyDescent="0.25">
      <c r="A1424" s="130"/>
      <c r="B1424" s="130"/>
      <c r="C1424" s="209"/>
      <c r="D1424" s="209"/>
      <c r="E1424" s="209"/>
    </row>
    <row r="1425" spans="1:5" x14ac:dyDescent="0.25">
      <c r="A1425" s="130"/>
      <c r="B1425" s="130"/>
      <c r="C1425" s="209"/>
      <c r="D1425" s="209"/>
      <c r="E1425" s="209"/>
    </row>
    <row r="1426" spans="1:5" x14ac:dyDescent="0.25">
      <c r="A1426" s="130"/>
      <c r="B1426" s="130"/>
      <c r="C1426" s="209"/>
      <c r="D1426" s="209"/>
      <c r="E1426" s="209"/>
    </row>
    <row r="1427" spans="1:5" x14ac:dyDescent="0.25">
      <c r="A1427" s="130"/>
      <c r="B1427" s="130"/>
      <c r="C1427" s="209"/>
      <c r="D1427" s="209"/>
      <c r="E1427" s="209"/>
    </row>
    <row r="1428" spans="1:5" x14ac:dyDescent="0.25">
      <c r="A1428" s="130"/>
      <c r="B1428" s="130"/>
      <c r="C1428" s="209"/>
      <c r="D1428" s="209"/>
      <c r="E1428" s="209"/>
    </row>
    <row r="1429" spans="1:5" x14ac:dyDescent="0.25">
      <c r="A1429" s="130"/>
      <c r="B1429" s="130"/>
      <c r="C1429" s="209"/>
      <c r="D1429" s="209"/>
      <c r="E1429" s="209"/>
    </row>
    <row r="1430" spans="1:5" x14ac:dyDescent="0.25">
      <c r="A1430" s="130"/>
      <c r="B1430" s="130"/>
      <c r="C1430" s="209"/>
      <c r="D1430" s="209"/>
      <c r="E1430" s="209"/>
    </row>
    <row r="1431" spans="1:5" x14ac:dyDescent="0.25">
      <c r="A1431" s="130"/>
      <c r="B1431" s="130"/>
      <c r="C1431" s="209"/>
      <c r="D1431" s="209"/>
      <c r="E1431" s="209"/>
    </row>
    <row r="1432" spans="1:5" x14ac:dyDescent="0.25">
      <c r="A1432" s="130"/>
      <c r="B1432" s="130"/>
      <c r="C1432" s="209"/>
      <c r="D1432" s="209"/>
      <c r="E1432" s="209"/>
    </row>
    <row r="1433" spans="1:5" x14ac:dyDescent="0.25">
      <c r="A1433" s="130"/>
      <c r="B1433" s="130"/>
      <c r="C1433" s="209"/>
      <c r="D1433" s="209"/>
      <c r="E1433" s="209"/>
    </row>
    <row r="1434" spans="1:5" x14ac:dyDescent="0.25">
      <c r="A1434" s="130"/>
      <c r="B1434" s="130"/>
      <c r="C1434" s="209"/>
      <c r="D1434" s="209"/>
      <c r="E1434" s="209"/>
    </row>
    <row r="1435" spans="1:5" x14ac:dyDescent="0.25">
      <c r="A1435" s="130"/>
      <c r="B1435" s="130"/>
      <c r="C1435" s="209"/>
      <c r="D1435" s="209"/>
      <c r="E1435" s="209"/>
    </row>
    <row r="1436" spans="1:5" x14ac:dyDescent="0.25">
      <c r="A1436" s="130"/>
      <c r="B1436" s="130"/>
      <c r="C1436" s="209"/>
      <c r="D1436" s="209"/>
      <c r="E1436" s="209"/>
    </row>
    <row r="1437" spans="1:5" x14ac:dyDescent="0.25">
      <c r="A1437" s="130"/>
      <c r="B1437" s="130"/>
      <c r="C1437" s="209"/>
      <c r="D1437" s="209"/>
      <c r="E1437" s="209"/>
    </row>
    <row r="1438" spans="1:5" x14ac:dyDescent="0.25">
      <c r="A1438" s="130"/>
      <c r="B1438" s="130"/>
      <c r="C1438" s="209"/>
      <c r="D1438" s="209"/>
      <c r="E1438" s="209"/>
    </row>
    <row r="1439" spans="1:5" x14ac:dyDescent="0.25">
      <c r="A1439" s="130"/>
      <c r="B1439" s="130"/>
      <c r="C1439" s="209"/>
      <c r="D1439" s="209"/>
      <c r="E1439" s="209"/>
    </row>
    <row r="1440" spans="1:5" x14ac:dyDescent="0.25">
      <c r="A1440" s="130"/>
      <c r="B1440" s="130"/>
      <c r="C1440" s="209"/>
      <c r="D1440" s="209"/>
      <c r="E1440" s="209"/>
    </row>
    <row r="1441" spans="1:5" x14ac:dyDescent="0.25">
      <c r="A1441" s="130"/>
      <c r="B1441" s="130"/>
      <c r="C1441" s="209"/>
      <c r="D1441" s="209"/>
      <c r="E1441" s="209"/>
    </row>
    <row r="1442" spans="1:5" x14ac:dyDescent="0.25">
      <c r="A1442" s="130"/>
      <c r="B1442" s="130"/>
      <c r="C1442" s="209"/>
      <c r="D1442" s="209"/>
      <c r="E1442" s="209"/>
    </row>
    <row r="1443" spans="1:5" x14ac:dyDescent="0.25">
      <c r="A1443" s="130"/>
      <c r="B1443" s="130"/>
      <c r="C1443" s="209"/>
      <c r="D1443" s="209"/>
      <c r="E1443" s="209"/>
    </row>
    <row r="1444" spans="1:5" x14ac:dyDescent="0.25">
      <c r="A1444" s="130"/>
      <c r="B1444" s="130"/>
      <c r="C1444" s="209"/>
      <c r="D1444" s="209"/>
      <c r="E1444" s="209"/>
    </row>
    <row r="1445" spans="1:5" x14ac:dyDescent="0.25">
      <c r="A1445" s="130"/>
      <c r="B1445" s="130"/>
      <c r="C1445" s="209"/>
      <c r="D1445" s="209"/>
      <c r="E1445" s="209"/>
    </row>
    <row r="1446" spans="1:5" x14ac:dyDescent="0.25">
      <c r="A1446" s="130"/>
      <c r="B1446" s="130"/>
      <c r="C1446" s="209"/>
      <c r="D1446" s="209"/>
      <c r="E1446" s="209"/>
    </row>
    <row r="1447" spans="1:5" x14ac:dyDescent="0.25">
      <c r="A1447" s="130"/>
      <c r="B1447" s="130"/>
      <c r="C1447" s="209"/>
      <c r="D1447" s="209"/>
      <c r="E1447" s="209"/>
    </row>
    <row r="1448" spans="1:5" x14ac:dyDescent="0.25">
      <c r="A1448" s="130"/>
      <c r="B1448" s="130"/>
      <c r="C1448" s="209"/>
      <c r="D1448" s="209"/>
      <c r="E1448" s="209"/>
    </row>
    <row r="1449" spans="1:5" x14ac:dyDescent="0.25">
      <c r="A1449" s="130"/>
      <c r="B1449" s="130"/>
      <c r="C1449" s="209"/>
      <c r="D1449" s="209"/>
      <c r="E1449" s="209"/>
    </row>
    <row r="1450" spans="1:5" x14ac:dyDescent="0.25">
      <c r="A1450" s="130"/>
      <c r="B1450" s="130"/>
      <c r="C1450" s="209"/>
      <c r="D1450" s="209"/>
      <c r="E1450" s="209"/>
    </row>
    <row r="1451" spans="1:5" x14ac:dyDescent="0.25">
      <c r="A1451" s="130"/>
      <c r="B1451" s="130"/>
      <c r="C1451" s="209"/>
      <c r="D1451" s="209"/>
      <c r="E1451" s="209"/>
    </row>
    <row r="1452" spans="1:5" x14ac:dyDescent="0.25">
      <c r="A1452" s="130"/>
      <c r="B1452" s="130"/>
      <c r="C1452" s="209"/>
      <c r="D1452" s="209"/>
      <c r="E1452" s="209"/>
    </row>
    <row r="1453" spans="1:5" x14ac:dyDescent="0.25">
      <c r="A1453" s="130"/>
      <c r="B1453" s="130"/>
      <c r="C1453" s="209"/>
      <c r="D1453" s="209"/>
      <c r="E1453" s="209"/>
    </row>
    <row r="1454" spans="1:5" x14ac:dyDescent="0.25">
      <c r="A1454" s="130"/>
      <c r="B1454" s="130"/>
      <c r="C1454" s="209"/>
      <c r="D1454" s="209"/>
      <c r="E1454" s="209"/>
    </row>
    <row r="1455" spans="1:5" x14ac:dyDescent="0.25">
      <c r="A1455" s="130"/>
      <c r="B1455" s="130"/>
      <c r="C1455" s="209"/>
      <c r="D1455" s="209"/>
      <c r="E1455" s="209"/>
    </row>
    <row r="1456" spans="1:5" x14ac:dyDescent="0.25">
      <c r="A1456" s="130"/>
      <c r="B1456" s="130"/>
      <c r="C1456" s="209"/>
      <c r="D1456" s="209"/>
      <c r="E1456" s="209"/>
    </row>
    <row r="1457" spans="1:5" x14ac:dyDescent="0.25">
      <c r="A1457" s="130"/>
      <c r="B1457" s="130"/>
      <c r="C1457" s="209"/>
      <c r="D1457" s="209"/>
      <c r="E1457" s="209"/>
    </row>
    <row r="1458" spans="1:5" x14ac:dyDescent="0.25">
      <c r="A1458" s="130"/>
      <c r="B1458" s="130"/>
      <c r="C1458" s="209"/>
      <c r="D1458" s="209"/>
      <c r="E1458" s="209"/>
    </row>
    <row r="1459" spans="1:5" x14ac:dyDescent="0.25">
      <c r="A1459" s="130"/>
      <c r="B1459" s="130"/>
      <c r="C1459" s="209"/>
      <c r="D1459" s="209"/>
      <c r="E1459" s="209"/>
    </row>
    <row r="1460" spans="1:5" x14ac:dyDescent="0.25">
      <c r="A1460" s="130"/>
      <c r="B1460" s="130"/>
      <c r="C1460" s="209"/>
      <c r="D1460" s="209"/>
      <c r="E1460" s="209"/>
    </row>
    <row r="1461" spans="1:5" x14ac:dyDescent="0.25">
      <c r="A1461" s="130"/>
      <c r="B1461" s="130"/>
      <c r="C1461" s="209"/>
      <c r="D1461" s="209"/>
      <c r="E1461" s="209"/>
    </row>
    <row r="1462" spans="1:5" x14ac:dyDescent="0.25">
      <c r="A1462" s="130"/>
      <c r="B1462" s="130"/>
      <c r="C1462" s="209"/>
      <c r="D1462" s="209"/>
      <c r="E1462" s="209"/>
    </row>
    <row r="1463" spans="1:5" x14ac:dyDescent="0.25">
      <c r="A1463" s="130"/>
      <c r="B1463" s="130"/>
      <c r="C1463" s="209"/>
      <c r="D1463" s="209"/>
      <c r="E1463" s="209"/>
    </row>
    <row r="1464" spans="1:5" x14ac:dyDescent="0.25">
      <c r="A1464" s="130"/>
      <c r="B1464" s="130"/>
      <c r="C1464" s="209"/>
      <c r="D1464" s="209"/>
      <c r="E1464" s="209"/>
    </row>
    <row r="1465" spans="1:5" x14ac:dyDescent="0.25">
      <c r="A1465" s="130"/>
      <c r="B1465" s="130"/>
      <c r="C1465" s="209"/>
      <c r="D1465" s="209"/>
      <c r="E1465" s="209"/>
    </row>
    <row r="1466" spans="1:5" x14ac:dyDescent="0.25">
      <c r="A1466" s="130"/>
      <c r="B1466" s="130"/>
      <c r="C1466" s="209"/>
      <c r="D1466" s="209"/>
      <c r="E1466" s="209"/>
    </row>
    <row r="1467" spans="1:5" x14ac:dyDescent="0.25">
      <c r="A1467" s="130"/>
      <c r="B1467" s="130"/>
      <c r="C1467" s="209"/>
      <c r="D1467" s="209"/>
      <c r="E1467" s="209"/>
    </row>
    <row r="1468" spans="1:5" x14ac:dyDescent="0.25">
      <c r="A1468" s="130"/>
      <c r="B1468" s="130"/>
      <c r="C1468" s="209"/>
      <c r="D1468" s="209"/>
      <c r="E1468" s="209"/>
    </row>
    <row r="1469" spans="1:5" x14ac:dyDescent="0.25">
      <c r="A1469" s="130"/>
      <c r="B1469" s="130"/>
      <c r="C1469" s="209"/>
      <c r="D1469" s="209"/>
      <c r="E1469" s="209"/>
    </row>
    <row r="1470" spans="1:5" x14ac:dyDescent="0.25">
      <c r="A1470" s="130"/>
      <c r="B1470" s="130"/>
      <c r="C1470" s="209"/>
      <c r="D1470" s="209"/>
      <c r="E1470" s="209"/>
    </row>
    <row r="1471" spans="1:5" x14ac:dyDescent="0.25">
      <c r="A1471" s="130"/>
      <c r="B1471" s="130"/>
      <c r="C1471" s="209"/>
      <c r="D1471" s="209"/>
      <c r="E1471" s="209"/>
    </row>
    <row r="1472" spans="1:5" x14ac:dyDescent="0.25">
      <c r="A1472" s="130"/>
      <c r="B1472" s="130"/>
      <c r="C1472" s="209"/>
      <c r="D1472" s="209"/>
      <c r="E1472" s="209"/>
    </row>
    <row r="1473" spans="1:5" x14ac:dyDescent="0.25">
      <c r="A1473" s="130"/>
      <c r="B1473" s="130"/>
      <c r="C1473" s="209"/>
      <c r="D1473" s="209"/>
      <c r="E1473" s="209"/>
    </row>
    <row r="1474" spans="1:5" x14ac:dyDescent="0.25">
      <c r="A1474" s="130"/>
      <c r="B1474" s="130"/>
      <c r="C1474" s="209"/>
      <c r="D1474" s="209"/>
      <c r="E1474" s="209"/>
    </row>
    <row r="1475" spans="1:5" x14ac:dyDescent="0.25">
      <c r="A1475" s="130"/>
      <c r="B1475" s="130"/>
      <c r="C1475" s="209"/>
      <c r="D1475" s="209"/>
      <c r="E1475" s="209"/>
    </row>
    <row r="1476" spans="1:5" x14ac:dyDescent="0.25">
      <c r="A1476" s="130"/>
      <c r="B1476" s="130"/>
      <c r="C1476" s="209"/>
      <c r="D1476" s="209"/>
      <c r="E1476" s="209"/>
    </row>
    <row r="1477" spans="1:5" x14ac:dyDescent="0.25">
      <c r="A1477" s="130"/>
      <c r="B1477" s="130"/>
      <c r="C1477" s="209"/>
      <c r="D1477" s="209"/>
      <c r="E1477" s="209"/>
    </row>
    <row r="1478" spans="1:5" x14ac:dyDescent="0.25">
      <c r="A1478" s="130"/>
      <c r="B1478" s="130"/>
      <c r="C1478" s="209"/>
      <c r="D1478" s="209"/>
      <c r="E1478" s="209"/>
    </row>
    <row r="1479" spans="1:5" x14ac:dyDescent="0.25">
      <c r="A1479" s="130"/>
      <c r="B1479" s="130"/>
      <c r="C1479" s="209"/>
      <c r="D1479" s="209"/>
      <c r="E1479" s="209"/>
    </row>
    <row r="1480" spans="1:5" x14ac:dyDescent="0.25">
      <c r="A1480" s="130"/>
      <c r="B1480" s="130"/>
      <c r="C1480" s="209"/>
      <c r="D1480" s="209"/>
      <c r="E1480" s="209"/>
    </row>
    <row r="1481" spans="1:5" x14ac:dyDescent="0.25">
      <c r="A1481" s="130"/>
      <c r="B1481" s="130"/>
      <c r="C1481" s="209"/>
      <c r="D1481" s="209"/>
      <c r="E1481" s="209"/>
    </row>
    <row r="1482" spans="1:5" x14ac:dyDescent="0.25">
      <c r="A1482" s="130"/>
      <c r="B1482" s="130"/>
      <c r="C1482" s="209"/>
      <c r="D1482" s="209"/>
      <c r="E1482" s="209"/>
    </row>
    <row r="1483" spans="1:5" x14ac:dyDescent="0.25">
      <c r="A1483" s="130"/>
      <c r="B1483" s="130"/>
      <c r="C1483" s="209"/>
      <c r="D1483" s="209"/>
      <c r="E1483" s="209"/>
    </row>
    <row r="1484" spans="1:5" x14ac:dyDescent="0.25">
      <c r="A1484" s="130"/>
      <c r="B1484" s="130"/>
      <c r="C1484" s="209"/>
      <c r="D1484" s="209"/>
      <c r="E1484" s="209"/>
    </row>
    <row r="1485" spans="1:5" x14ac:dyDescent="0.25">
      <c r="A1485" s="130"/>
      <c r="B1485" s="130"/>
      <c r="C1485" s="209"/>
      <c r="D1485" s="209"/>
      <c r="E1485" s="209"/>
    </row>
    <row r="1486" spans="1:5" x14ac:dyDescent="0.25">
      <c r="A1486" s="130"/>
      <c r="B1486" s="130"/>
      <c r="C1486" s="209"/>
      <c r="D1486" s="209"/>
      <c r="E1486" s="209"/>
    </row>
    <row r="1487" spans="1:5" x14ac:dyDescent="0.25">
      <c r="A1487" s="130"/>
      <c r="B1487" s="130"/>
      <c r="C1487" s="209"/>
      <c r="D1487" s="209"/>
      <c r="E1487" s="209"/>
    </row>
    <row r="1488" spans="1:5" x14ac:dyDescent="0.25">
      <c r="A1488" s="130"/>
      <c r="B1488" s="130"/>
      <c r="C1488" s="209"/>
      <c r="D1488" s="209"/>
      <c r="E1488" s="209"/>
    </row>
    <row r="1489" spans="1:5" x14ac:dyDescent="0.25">
      <c r="A1489" s="130"/>
      <c r="B1489" s="130"/>
      <c r="C1489" s="209"/>
      <c r="D1489" s="209"/>
      <c r="E1489" s="209"/>
    </row>
    <row r="1490" spans="1:5" x14ac:dyDescent="0.25">
      <c r="A1490" s="130"/>
      <c r="B1490" s="130"/>
      <c r="C1490" s="209"/>
      <c r="D1490" s="209"/>
      <c r="E1490" s="209"/>
    </row>
    <row r="1491" spans="1:5" x14ac:dyDescent="0.25">
      <c r="A1491" s="130"/>
      <c r="B1491" s="130"/>
      <c r="C1491" s="209"/>
      <c r="D1491" s="209"/>
      <c r="E1491" s="209"/>
    </row>
    <row r="1492" spans="1:5" x14ac:dyDescent="0.25">
      <c r="A1492" s="130"/>
      <c r="B1492" s="130"/>
      <c r="C1492" s="209"/>
      <c r="D1492" s="209"/>
      <c r="E1492" s="209"/>
    </row>
    <row r="1493" spans="1:5" x14ac:dyDescent="0.25">
      <c r="A1493" s="130"/>
      <c r="B1493" s="130"/>
      <c r="C1493" s="209"/>
      <c r="D1493" s="209"/>
      <c r="E1493" s="209"/>
    </row>
    <row r="1494" spans="1:5" x14ac:dyDescent="0.25">
      <c r="A1494" s="130"/>
      <c r="B1494" s="130"/>
      <c r="C1494" s="209"/>
      <c r="D1494" s="209"/>
      <c r="E1494" s="209"/>
    </row>
    <row r="1495" spans="1:5" x14ac:dyDescent="0.25">
      <c r="A1495" s="130"/>
      <c r="B1495" s="130"/>
      <c r="C1495" s="209"/>
      <c r="D1495" s="209"/>
      <c r="E1495" s="209"/>
    </row>
    <row r="1496" spans="1:5" x14ac:dyDescent="0.25">
      <c r="A1496" s="130"/>
      <c r="B1496" s="130"/>
      <c r="C1496" s="209"/>
      <c r="D1496" s="209"/>
      <c r="E1496" s="209"/>
    </row>
    <row r="1497" spans="1:5" x14ac:dyDescent="0.25">
      <c r="A1497" s="130"/>
      <c r="B1497" s="130"/>
      <c r="C1497" s="209"/>
      <c r="D1497" s="209"/>
      <c r="E1497" s="209"/>
    </row>
    <row r="1498" spans="1:5" x14ac:dyDescent="0.25">
      <c r="A1498" s="130"/>
      <c r="B1498" s="130"/>
      <c r="C1498" s="209"/>
      <c r="D1498" s="209"/>
      <c r="E1498" s="209"/>
    </row>
    <row r="1499" spans="1:5" x14ac:dyDescent="0.25">
      <c r="A1499" s="130"/>
      <c r="B1499" s="130"/>
      <c r="C1499" s="209"/>
      <c r="D1499" s="209"/>
      <c r="E1499" s="209"/>
    </row>
    <row r="1500" spans="1:5" x14ac:dyDescent="0.25">
      <c r="A1500" s="130"/>
      <c r="B1500" s="130"/>
      <c r="C1500" s="209"/>
      <c r="D1500" s="209"/>
      <c r="E1500" s="209"/>
    </row>
    <row r="1501" spans="1:5" x14ac:dyDescent="0.25">
      <c r="A1501" s="130"/>
      <c r="B1501" s="130"/>
      <c r="C1501" s="209"/>
      <c r="D1501" s="209"/>
      <c r="E1501" s="209"/>
    </row>
    <row r="1502" spans="1:5" x14ac:dyDescent="0.25">
      <c r="A1502" s="130"/>
      <c r="B1502" s="130"/>
      <c r="C1502" s="209"/>
      <c r="D1502" s="209"/>
      <c r="E1502" s="209"/>
    </row>
    <row r="1503" spans="1:5" x14ac:dyDescent="0.25">
      <c r="A1503" s="130"/>
      <c r="B1503" s="130"/>
      <c r="C1503" s="209"/>
      <c r="D1503" s="209"/>
      <c r="E1503" s="209"/>
    </row>
    <row r="1504" spans="1:5" x14ac:dyDescent="0.25">
      <c r="A1504" s="130"/>
      <c r="B1504" s="130"/>
      <c r="C1504" s="209"/>
      <c r="D1504" s="209"/>
      <c r="E1504" s="209"/>
    </row>
    <row r="1505" spans="1:5" x14ac:dyDescent="0.25">
      <c r="A1505" s="130"/>
      <c r="B1505" s="130"/>
      <c r="C1505" s="209"/>
      <c r="D1505" s="209"/>
      <c r="E1505" s="209"/>
    </row>
    <row r="1506" spans="1:5" x14ac:dyDescent="0.25">
      <c r="A1506" s="130"/>
      <c r="B1506" s="130"/>
      <c r="C1506" s="209"/>
      <c r="D1506" s="209"/>
      <c r="E1506" s="209"/>
    </row>
    <row r="1507" spans="1:5" x14ac:dyDescent="0.25">
      <c r="A1507" s="130"/>
      <c r="B1507" s="130"/>
      <c r="C1507" s="209"/>
      <c r="D1507" s="209"/>
      <c r="E1507" s="209"/>
    </row>
    <row r="1508" spans="1:5" x14ac:dyDescent="0.25">
      <c r="A1508" s="130"/>
      <c r="B1508" s="130"/>
      <c r="C1508" s="209"/>
      <c r="D1508" s="209"/>
      <c r="E1508" s="209"/>
    </row>
    <row r="1509" spans="1:5" x14ac:dyDescent="0.25">
      <c r="A1509" s="130"/>
      <c r="B1509" s="130"/>
      <c r="C1509" s="209"/>
      <c r="D1509" s="209"/>
      <c r="E1509" s="209"/>
    </row>
    <row r="1510" spans="1:5" x14ac:dyDescent="0.25">
      <c r="A1510" s="130"/>
      <c r="B1510" s="130"/>
      <c r="C1510" s="209"/>
      <c r="D1510" s="209"/>
      <c r="E1510" s="209"/>
    </row>
    <row r="1511" spans="1:5" x14ac:dyDescent="0.25">
      <c r="A1511" s="130"/>
      <c r="B1511" s="130"/>
      <c r="C1511" s="209"/>
      <c r="D1511" s="209"/>
      <c r="E1511" s="209"/>
    </row>
    <row r="1512" spans="1:5" x14ac:dyDescent="0.25">
      <c r="A1512" s="130"/>
      <c r="B1512" s="130"/>
      <c r="C1512" s="209"/>
      <c r="D1512" s="209"/>
      <c r="E1512" s="209"/>
    </row>
    <row r="1513" spans="1:5" x14ac:dyDescent="0.25">
      <c r="A1513" s="130"/>
      <c r="B1513" s="130"/>
      <c r="C1513" s="209"/>
      <c r="D1513" s="209"/>
      <c r="E1513" s="209"/>
    </row>
    <row r="1514" spans="1:5" x14ac:dyDescent="0.25">
      <c r="A1514" s="130"/>
      <c r="B1514" s="130"/>
      <c r="C1514" s="209"/>
      <c r="D1514" s="209"/>
      <c r="E1514" s="209"/>
    </row>
    <row r="1515" spans="1:5" x14ac:dyDescent="0.25">
      <c r="A1515" s="130"/>
      <c r="B1515" s="130"/>
      <c r="C1515" s="209"/>
      <c r="D1515" s="209"/>
      <c r="E1515" s="209"/>
    </row>
    <row r="1516" spans="1:5" x14ac:dyDescent="0.25">
      <c r="A1516" s="130"/>
      <c r="B1516" s="130"/>
      <c r="C1516" s="209"/>
      <c r="D1516" s="209"/>
      <c r="E1516" s="209"/>
    </row>
    <row r="1517" spans="1:5" x14ac:dyDescent="0.25">
      <c r="A1517" s="130"/>
      <c r="B1517" s="130"/>
      <c r="C1517" s="209"/>
      <c r="D1517" s="209"/>
      <c r="E1517" s="209"/>
    </row>
    <row r="1518" spans="1:5" x14ac:dyDescent="0.25">
      <c r="A1518" s="130"/>
      <c r="B1518" s="130"/>
      <c r="C1518" s="209"/>
      <c r="D1518" s="209"/>
      <c r="E1518" s="209"/>
    </row>
    <row r="1519" spans="1:5" x14ac:dyDescent="0.25">
      <c r="A1519" s="130"/>
      <c r="B1519" s="130"/>
      <c r="C1519" s="209"/>
      <c r="D1519" s="209"/>
      <c r="E1519" s="209"/>
    </row>
    <row r="1520" spans="1:5" x14ac:dyDescent="0.25">
      <c r="A1520" s="130"/>
      <c r="B1520" s="130"/>
      <c r="C1520" s="209"/>
      <c r="D1520" s="209"/>
      <c r="E1520" s="209"/>
    </row>
    <row r="1521" spans="1:5" x14ac:dyDescent="0.25">
      <c r="A1521" s="130"/>
      <c r="B1521" s="130"/>
      <c r="C1521" s="209"/>
      <c r="D1521" s="209"/>
      <c r="E1521" s="209"/>
    </row>
    <row r="1522" spans="1:5" x14ac:dyDescent="0.25">
      <c r="A1522" s="130"/>
      <c r="B1522" s="130"/>
      <c r="C1522" s="209"/>
      <c r="D1522" s="209"/>
      <c r="E1522" s="209"/>
    </row>
    <row r="1523" spans="1:5" x14ac:dyDescent="0.25">
      <c r="A1523" s="130"/>
      <c r="B1523" s="130"/>
      <c r="C1523" s="209"/>
      <c r="D1523" s="209"/>
      <c r="E1523" s="209"/>
    </row>
    <row r="1524" spans="1:5" x14ac:dyDescent="0.25">
      <c r="A1524" s="130"/>
      <c r="B1524" s="130"/>
      <c r="C1524" s="209"/>
      <c r="D1524" s="209"/>
      <c r="E1524" s="209"/>
    </row>
    <row r="1525" spans="1:5" x14ac:dyDescent="0.25">
      <c r="A1525" s="130"/>
      <c r="B1525" s="130"/>
      <c r="C1525" s="209"/>
      <c r="D1525" s="209"/>
      <c r="E1525" s="209"/>
    </row>
    <row r="1526" spans="1:5" x14ac:dyDescent="0.25">
      <c r="A1526" s="130"/>
      <c r="B1526" s="130"/>
      <c r="C1526" s="209"/>
      <c r="D1526" s="209"/>
      <c r="E1526" s="209"/>
    </row>
    <row r="1527" spans="1:5" x14ac:dyDescent="0.25">
      <c r="A1527" s="130"/>
      <c r="B1527" s="130"/>
      <c r="C1527" s="209"/>
      <c r="D1527" s="209"/>
      <c r="E1527" s="209"/>
    </row>
    <row r="1528" spans="1:5" x14ac:dyDescent="0.25">
      <c r="A1528" s="130"/>
      <c r="B1528" s="130"/>
      <c r="C1528" s="209"/>
      <c r="D1528" s="209"/>
      <c r="E1528" s="209"/>
    </row>
    <row r="1529" spans="1:5" x14ac:dyDescent="0.25">
      <c r="A1529" s="130"/>
      <c r="B1529" s="130"/>
      <c r="C1529" s="209"/>
      <c r="D1529" s="209"/>
      <c r="E1529" s="209"/>
    </row>
    <row r="1530" spans="1:5" x14ac:dyDescent="0.25">
      <c r="A1530" s="130"/>
      <c r="B1530" s="130"/>
      <c r="C1530" s="209"/>
      <c r="D1530" s="209"/>
      <c r="E1530" s="209"/>
    </row>
    <row r="1531" spans="1:5" x14ac:dyDescent="0.25">
      <c r="A1531" s="130"/>
      <c r="B1531" s="130"/>
      <c r="C1531" s="209"/>
      <c r="D1531" s="209"/>
      <c r="E1531" s="209"/>
    </row>
    <row r="1532" spans="1:5" x14ac:dyDescent="0.25">
      <c r="A1532" s="130"/>
      <c r="B1532" s="130"/>
      <c r="C1532" s="209"/>
      <c r="D1532" s="209"/>
      <c r="E1532" s="209"/>
    </row>
    <row r="1533" spans="1:5" x14ac:dyDescent="0.25">
      <c r="A1533" s="130"/>
      <c r="B1533" s="130"/>
      <c r="C1533" s="209"/>
      <c r="D1533" s="209"/>
      <c r="E1533" s="209"/>
    </row>
    <row r="1534" spans="1:5" x14ac:dyDescent="0.25">
      <c r="A1534" s="130"/>
      <c r="B1534" s="130"/>
      <c r="C1534" s="209"/>
      <c r="D1534" s="209"/>
      <c r="E1534" s="209"/>
    </row>
    <row r="1535" spans="1:5" x14ac:dyDescent="0.25">
      <c r="A1535" s="130"/>
      <c r="B1535" s="130"/>
      <c r="C1535" s="209"/>
      <c r="D1535" s="209"/>
      <c r="E1535" s="209"/>
    </row>
    <row r="1536" spans="1:5" x14ac:dyDescent="0.25">
      <c r="A1536" s="130"/>
      <c r="B1536" s="130"/>
      <c r="C1536" s="209"/>
      <c r="D1536" s="209"/>
      <c r="E1536" s="209"/>
    </row>
    <row r="1537" spans="1:5" x14ac:dyDescent="0.25">
      <c r="A1537" s="130"/>
      <c r="B1537" s="130"/>
      <c r="C1537" s="209"/>
      <c r="D1537" s="209"/>
      <c r="E1537" s="209"/>
    </row>
    <row r="1538" spans="1:5" x14ac:dyDescent="0.25">
      <c r="A1538" s="130"/>
      <c r="B1538" s="130"/>
      <c r="C1538" s="209"/>
      <c r="D1538" s="209"/>
      <c r="E1538" s="209"/>
    </row>
    <row r="1539" spans="1:5" x14ac:dyDescent="0.25">
      <c r="A1539" s="130"/>
      <c r="B1539" s="130"/>
      <c r="C1539" s="209"/>
      <c r="D1539" s="209"/>
      <c r="E1539" s="209"/>
    </row>
    <row r="1540" spans="1:5" x14ac:dyDescent="0.25">
      <c r="A1540" s="130"/>
      <c r="B1540" s="130"/>
      <c r="C1540" s="209"/>
      <c r="D1540" s="209"/>
      <c r="E1540" s="209"/>
    </row>
    <row r="1541" spans="1:5" x14ac:dyDescent="0.25">
      <c r="A1541" s="130"/>
      <c r="B1541" s="130"/>
      <c r="C1541" s="209"/>
      <c r="D1541" s="209"/>
      <c r="E1541" s="209"/>
    </row>
    <row r="1542" spans="1:5" x14ac:dyDescent="0.25">
      <c r="A1542" s="130"/>
      <c r="B1542" s="130"/>
      <c r="C1542" s="209"/>
      <c r="D1542" s="209"/>
      <c r="E1542" s="209"/>
    </row>
    <row r="1543" spans="1:5" x14ac:dyDescent="0.25">
      <c r="A1543" s="130"/>
      <c r="B1543" s="130"/>
      <c r="C1543" s="209"/>
      <c r="D1543" s="209"/>
      <c r="E1543" s="209"/>
    </row>
    <row r="1544" spans="1:5" x14ac:dyDescent="0.25">
      <c r="A1544" s="130"/>
      <c r="B1544" s="130"/>
      <c r="C1544" s="209"/>
      <c r="D1544" s="209"/>
      <c r="E1544" s="209"/>
    </row>
    <row r="1545" spans="1:5" x14ac:dyDescent="0.25">
      <c r="A1545" s="130"/>
      <c r="B1545" s="130"/>
      <c r="C1545" s="209"/>
      <c r="D1545" s="209"/>
      <c r="E1545" s="209"/>
    </row>
    <row r="1546" spans="1:5" x14ac:dyDescent="0.25">
      <c r="A1546" s="130"/>
      <c r="B1546" s="130"/>
      <c r="C1546" s="209"/>
      <c r="D1546" s="209"/>
      <c r="E1546" s="209"/>
    </row>
    <row r="1547" spans="1:5" x14ac:dyDescent="0.25">
      <c r="A1547" s="130"/>
      <c r="B1547" s="130"/>
      <c r="C1547" s="209"/>
      <c r="D1547" s="209"/>
      <c r="E1547" s="209"/>
    </row>
    <row r="1548" spans="1:5" x14ac:dyDescent="0.25">
      <c r="A1548" s="130"/>
      <c r="B1548" s="130"/>
      <c r="C1548" s="209"/>
      <c r="D1548" s="209"/>
      <c r="E1548" s="209"/>
    </row>
    <row r="1549" spans="1:5" x14ac:dyDescent="0.25">
      <c r="A1549" s="130"/>
      <c r="B1549" s="130"/>
      <c r="C1549" s="209"/>
      <c r="D1549" s="209"/>
      <c r="E1549" s="209"/>
    </row>
    <row r="1550" spans="1:5" x14ac:dyDescent="0.25">
      <c r="A1550" s="130"/>
      <c r="B1550" s="130"/>
      <c r="C1550" s="209"/>
      <c r="D1550" s="209"/>
      <c r="E1550" s="209"/>
    </row>
    <row r="1551" spans="1:5" x14ac:dyDescent="0.25">
      <c r="A1551" s="130"/>
      <c r="B1551" s="130"/>
      <c r="C1551" s="209"/>
      <c r="D1551" s="209"/>
      <c r="E1551" s="209"/>
    </row>
    <row r="1552" spans="1:5" x14ac:dyDescent="0.25">
      <c r="A1552" s="130"/>
      <c r="B1552" s="130"/>
      <c r="C1552" s="209"/>
      <c r="D1552" s="209"/>
      <c r="E1552" s="209"/>
    </row>
    <row r="1553" spans="1:5" x14ac:dyDescent="0.25">
      <c r="A1553" s="130"/>
      <c r="B1553" s="130"/>
      <c r="C1553" s="209"/>
      <c r="D1553" s="209"/>
      <c r="E1553" s="209"/>
    </row>
    <row r="1554" spans="1:5" x14ac:dyDescent="0.25">
      <c r="A1554" s="130"/>
      <c r="B1554" s="130"/>
      <c r="C1554" s="209"/>
      <c r="D1554" s="209"/>
      <c r="E1554" s="209"/>
    </row>
    <row r="1555" spans="1:5" x14ac:dyDescent="0.25">
      <c r="A1555" s="130"/>
      <c r="B1555" s="130"/>
      <c r="C1555" s="209"/>
      <c r="D1555" s="209"/>
      <c r="E1555" s="209"/>
    </row>
    <row r="1556" spans="1:5" x14ac:dyDescent="0.25">
      <c r="A1556" s="130"/>
      <c r="B1556" s="130"/>
      <c r="C1556" s="209"/>
      <c r="D1556" s="209"/>
      <c r="E1556" s="209"/>
    </row>
    <row r="1557" spans="1:5" x14ac:dyDescent="0.25">
      <c r="A1557" s="130"/>
      <c r="B1557" s="130"/>
      <c r="C1557" s="209"/>
      <c r="D1557" s="209"/>
      <c r="E1557" s="209"/>
    </row>
    <row r="1558" spans="1:5" x14ac:dyDescent="0.25">
      <c r="A1558" s="130"/>
      <c r="B1558" s="130"/>
      <c r="C1558" s="209"/>
      <c r="D1558" s="209"/>
      <c r="E1558" s="209"/>
    </row>
    <row r="1559" spans="1:5" x14ac:dyDescent="0.25">
      <c r="A1559" s="130"/>
      <c r="B1559" s="130"/>
      <c r="C1559" s="209"/>
      <c r="D1559" s="209"/>
      <c r="E1559" s="209"/>
    </row>
    <row r="1560" spans="1:5" x14ac:dyDescent="0.25">
      <c r="A1560" s="130"/>
      <c r="B1560" s="130"/>
      <c r="C1560" s="209"/>
      <c r="D1560" s="209"/>
      <c r="E1560" s="209"/>
    </row>
    <row r="1561" spans="1:5" x14ac:dyDescent="0.25">
      <c r="A1561" s="130"/>
      <c r="B1561" s="130"/>
      <c r="C1561" s="209"/>
      <c r="D1561" s="209"/>
      <c r="E1561" s="209"/>
    </row>
    <row r="1562" spans="1:5" x14ac:dyDescent="0.25">
      <c r="A1562" s="130"/>
      <c r="B1562" s="130"/>
      <c r="C1562" s="209"/>
      <c r="D1562" s="209"/>
      <c r="E1562" s="209"/>
    </row>
    <row r="1563" spans="1:5" x14ac:dyDescent="0.25">
      <c r="A1563" s="130"/>
      <c r="B1563" s="130"/>
      <c r="C1563" s="209"/>
      <c r="D1563" s="209"/>
      <c r="E1563" s="209"/>
    </row>
    <row r="1564" spans="1:5" x14ac:dyDescent="0.25">
      <c r="A1564" s="130"/>
      <c r="B1564" s="130"/>
      <c r="C1564" s="209"/>
      <c r="D1564" s="209"/>
      <c r="E1564" s="209"/>
    </row>
    <row r="1565" spans="1:5" x14ac:dyDescent="0.25">
      <c r="A1565" s="130"/>
      <c r="B1565" s="130"/>
      <c r="C1565" s="209"/>
      <c r="D1565" s="209"/>
      <c r="E1565" s="209"/>
    </row>
    <row r="1566" spans="1:5" x14ac:dyDescent="0.25">
      <c r="A1566" s="130"/>
      <c r="B1566" s="130"/>
      <c r="C1566" s="209"/>
      <c r="D1566" s="209"/>
      <c r="E1566" s="209"/>
    </row>
    <row r="1567" spans="1:5" x14ac:dyDescent="0.25">
      <c r="A1567" s="130"/>
      <c r="B1567" s="130"/>
      <c r="C1567" s="209"/>
      <c r="D1567" s="209"/>
      <c r="E1567" s="209"/>
    </row>
    <row r="1568" spans="1:5" x14ac:dyDescent="0.25">
      <c r="A1568" s="130"/>
      <c r="B1568" s="130"/>
      <c r="C1568" s="209"/>
      <c r="D1568" s="209"/>
      <c r="E1568" s="209"/>
    </row>
    <row r="1569" spans="1:5" x14ac:dyDescent="0.25">
      <c r="A1569" s="130"/>
      <c r="B1569" s="130"/>
      <c r="C1569" s="209"/>
      <c r="D1569" s="209"/>
      <c r="E1569" s="209"/>
    </row>
    <row r="1570" spans="1:5" x14ac:dyDescent="0.25">
      <c r="A1570" s="130"/>
      <c r="B1570" s="130"/>
      <c r="C1570" s="209"/>
      <c r="D1570" s="209"/>
      <c r="E1570" s="209"/>
    </row>
    <row r="1571" spans="1:5" x14ac:dyDescent="0.25">
      <c r="A1571" s="130"/>
      <c r="B1571" s="130"/>
      <c r="C1571" s="209"/>
      <c r="D1571" s="209"/>
      <c r="E1571" s="209"/>
    </row>
    <row r="1572" spans="1:5" x14ac:dyDescent="0.25">
      <c r="A1572" s="130"/>
      <c r="B1572" s="130"/>
      <c r="C1572" s="209"/>
      <c r="D1572" s="209"/>
      <c r="E1572" s="209"/>
    </row>
    <row r="1573" spans="1:5" x14ac:dyDescent="0.25">
      <c r="A1573" s="130"/>
      <c r="B1573" s="130"/>
      <c r="C1573" s="209"/>
      <c r="D1573" s="209"/>
      <c r="E1573" s="209"/>
    </row>
    <row r="1574" spans="1:5" x14ac:dyDescent="0.25">
      <c r="A1574" s="130"/>
      <c r="B1574" s="130"/>
      <c r="C1574" s="209"/>
      <c r="D1574" s="209"/>
      <c r="E1574" s="209"/>
    </row>
    <row r="1575" spans="1:5" x14ac:dyDescent="0.25">
      <c r="A1575" s="130"/>
      <c r="B1575" s="130"/>
      <c r="C1575" s="209"/>
      <c r="D1575" s="209"/>
      <c r="E1575" s="209"/>
    </row>
    <row r="1576" spans="1:5" x14ac:dyDescent="0.25">
      <c r="A1576" s="130"/>
      <c r="B1576" s="130"/>
      <c r="C1576" s="209"/>
      <c r="D1576" s="209"/>
      <c r="E1576" s="209"/>
    </row>
    <row r="1577" spans="1:5" x14ac:dyDescent="0.25">
      <c r="A1577" s="130"/>
      <c r="B1577" s="130"/>
      <c r="C1577" s="209"/>
      <c r="D1577" s="209"/>
      <c r="E1577" s="209"/>
    </row>
    <row r="1578" spans="1:5" x14ac:dyDescent="0.25">
      <c r="A1578" s="130"/>
      <c r="B1578" s="130"/>
      <c r="C1578" s="209"/>
      <c r="D1578" s="209"/>
      <c r="E1578" s="209"/>
    </row>
    <row r="1579" spans="1:5" x14ac:dyDescent="0.25">
      <c r="A1579" s="130"/>
      <c r="B1579" s="130"/>
      <c r="C1579" s="209"/>
      <c r="D1579" s="209"/>
      <c r="E1579" s="209"/>
    </row>
    <row r="1580" spans="1:5" x14ac:dyDescent="0.25">
      <c r="A1580" s="130"/>
      <c r="B1580" s="130"/>
      <c r="C1580" s="209"/>
      <c r="D1580" s="209"/>
      <c r="E1580" s="209"/>
    </row>
    <row r="1581" spans="1:5" x14ac:dyDescent="0.25">
      <c r="A1581" s="130"/>
      <c r="B1581" s="130"/>
      <c r="C1581" s="209"/>
      <c r="D1581" s="209"/>
      <c r="E1581" s="209"/>
    </row>
    <row r="1582" spans="1:5" x14ac:dyDescent="0.25">
      <c r="A1582" s="130"/>
      <c r="B1582" s="130"/>
      <c r="C1582" s="209"/>
      <c r="D1582" s="209"/>
      <c r="E1582" s="209"/>
    </row>
    <row r="1583" spans="1:5" x14ac:dyDescent="0.25">
      <c r="A1583" s="130"/>
      <c r="B1583" s="130"/>
      <c r="C1583" s="209"/>
      <c r="D1583" s="209"/>
      <c r="E1583" s="209"/>
    </row>
    <row r="1584" spans="1:5" x14ac:dyDescent="0.25">
      <c r="A1584" s="130"/>
      <c r="B1584" s="130"/>
      <c r="C1584" s="209"/>
      <c r="D1584" s="209"/>
      <c r="E1584" s="209"/>
    </row>
    <row r="1585" spans="1:5" x14ac:dyDescent="0.25">
      <c r="A1585" s="130"/>
      <c r="B1585" s="130"/>
      <c r="C1585" s="209"/>
      <c r="D1585" s="209"/>
      <c r="E1585" s="209"/>
    </row>
    <row r="1586" spans="1:5" x14ac:dyDescent="0.25">
      <c r="A1586" s="130"/>
      <c r="B1586" s="130"/>
      <c r="C1586" s="209"/>
      <c r="D1586" s="209"/>
      <c r="E1586" s="209"/>
    </row>
    <row r="1587" spans="1:5" x14ac:dyDescent="0.25">
      <c r="A1587" s="130"/>
      <c r="B1587" s="130"/>
      <c r="C1587" s="209"/>
      <c r="D1587" s="209"/>
      <c r="E1587" s="209"/>
    </row>
    <row r="1588" spans="1:5" x14ac:dyDescent="0.25">
      <c r="A1588" s="130"/>
      <c r="B1588" s="130"/>
      <c r="C1588" s="209"/>
      <c r="D1588" s="209"/>
      <c r="E1588" s="209"/>
    </row>
    <row r="1589" spans="1:5" x14ac:dyDescent="0.25">
      <c r="A1589" s="130"/>
      <c r="B1589" s="130"/>
      <c r="C1589" s="209"/>
      <c r="D1589" s="209"/>
      <c r="E1589" s="209"/>
    </row>
    <row r="1590" spans="1:5" x14ac:dyDescent="0.25">
      <c r="A1590" s="130"/>
      <c r="B1590" s="130"/>
      <c r="C1590" s="209"/>
      <c r="D1590" s="209"/>
      <c r="E1590" s="209"/>
    </row>
    <row r="1591" spans="1:5" x14ac:dyDescent="0.25">
      <c r="A1591" s="130"/>
      <c r="B1591" s="130"/>
      <c r="C1591" s="209"/>
      <c r="D1591" s="209"/>
      <c r="E1591" s="209"/>
    </row>
    <row r="1592" spans="1:5" x14ac:dyDescent="0.25">
      <c r="A1592" s="130"/>
      <c r="B1592" s="130"/>
      <c r="C1592" s="209"/>
      <c r="D1592" s="209"/>
      <c r="E1592" s="209"/>
    </row>
    <row r="1593" spans="1:5" x14ac:dyDescent="0.25">
      <c r="A1593" s="130"/>
      <c r="B1593" s="130"/>
      <c r="C1593" s="209"/>
      <c r="D1593" s="209"/>
      <c r="E1593" s="209"/>
    </row>
    <row r="1594" spans="1:5" x14ac:dyDescent="0.25">
      <c r="A1594" s="130"/>
      <c r="B1594" s="130"/>
      <c r="C1594" s="209"/>
      <c r="D1594" s="209"/>
      <c r="E1594" s="209"/>
    </row>
    <row r="1595" spans="1:5" x14ac:dyDescent="0.25">
      <c r="A1595" s="130"/>
      <c r="B1595" s="130"/>
      <c r="C1595" s="209"/>
      <c r="D1595" s="209"/>
      <c r="E1595" s="209"/>
    </row>
    <row r="1596" spans="1:5" x14ac:dyDescent="0.25">
      <c r="A1596" s="130"/>
      <c r="B1596" s="130"/>
      <c r="C1596" s="209"/>
      <c r="D1596" s="209"/>
      <c r="E1596" s="209"/>
    </row>
    <row r="1597" spans="1:5" x14ac:dyDescent="0.25">
      <c r="A1597" s="130"/>
      <c r="B1597" s="130"/>
      <c r="C1597" s="209"/>
      <c r="D1597" s="209"/>
      <c r="E1597" s="209"/>
    </row>
    <row r="1598" spans="1:5" x14ac:dyDescent="0.25">
      <c r="A1598" s="130"/>
      <c r="B1598" s="130"/>
      <c r="C1598" s="209"/>
      <c r="D1598" s="209"/>
      <c r="E1598" s="209"/>
    </row>
    <row r="1599" spans="1:5" x14ac:dyDescent="0.25">
      <c r="A1599" s="130"/>
      <c r="B1599" s="130"/>
      <c r="C1599" s="209"/>
      <c r="D1599" s="209"/>
      <c r="E1599" s="209"/>
    </row>
    <row r="1600" spans="1:5" x14ac:dyDescent="0.25">
      <c r="A1600" s="130"/>
      <c r="B1600" s="130"/>
      <c r="C1600" s="209"/>
      <c r="D1600" s="209"/>
      <c r="E1600" s="209"/>
    </row>
    <row r="1601" spans="1:5" x14ac:dyDescent="0.25">
      <c r="A1601" s="130"/>
      <c r="B1601" s="130"/>
      <c r="C1601" s="209"/>
      <c r="D1601" s="209"/>
      <c r="E1601" s="209"/>
    </row>
    <row r="1602" spans="1:5" x14ac:dyDescent="0.25">
      <c r="A1602" s="130"/>
      <c r="B1602" s="130"/>
      <c r="C1602" s="209"/>
      <c r="D1602" s="209"/>
      <c r="E1602" s="209"/>
    </row>
    <row r="1603" spans="1:5" x14ac:dyDescent="0.25">
      <c r="A1603" s="130"/>
      <c r="B1603" s="130"/>
      <c r="C1603" s="209"/>
      <c r="D1603" s="209"/>
      <c r="E1603" s="209"/>
    </row>
    <row r="1604" spans="1:5" x14ac:dyDescent="0.25">
      <c r="A1604" s="130"/>
      <c r="B1604" s="130"/>
      <c r="C1604" s="209"/>
      <c r="D1604" s="209"/>
      <c r="E1604" s="209"/>
    </row>
    <row r="1605" spans="1:5" x14ac:dyDescent="0.25">
      <c r="A1605" s="130"/>
      <c r="B1605" s="130"/>
      <c r="C1605" s="209"/>
      <c r="D1605" s="209"/>
      <c r="E1605" s="209"/>
    </row>
    <row r="1606" spans="1:5" x14ac:dyDescent="0.25">
      <c r="A1606" s="130"/>
      <c r="B1606" s="130"/>
      <c r="C1606" s="209"/>
      <c r="D1606" s="209"/>
      <c r="E1606" s="209"/>
    </row>
    <row r="1607" spans="1:5" x14ac:dyDescent="0.25">
      <c r="A1607" s="130"/>
      <c r="B1607" s="130"/>
      <c r="C1607" s="209"/>
      <c r="D1607" s="209"/>
      <c r="E1607" s="209"/>
    </row>
    <row r="1608" spans="1:5" x14ac:dyDescent="0.25">
      <c r="A1608" s="130"/>
      <c r="B1608" s="130"/>
      <c r="C1608" s="209"/>
      <c r="D1608" s="209"/>
      <c r="E1608" s="209"/>
    </row>
    <row r="1609" spans="1:5" x14ac:dyDescent="0.25">
      <c r="A1609" s="130"/>
      <c r="B1609" s="130"/>
      <c r="C1609" s="209"/>
      <c r="D1609" s="209"/>
      <c r="E1609" s="209"/>
    </row>
    <row r="1610" spans="1:5" x14ac:dyDescent="0.25">
      <c r="A1610" s="130"/>
      <c r="B1610" s="130"/>
      <c r="C1610" s="209"/>
      <c r="D1610" s="209"/>
      <c r="E1610" s="209"/>
    </row>
    <row r="1611" spans="1:5" x14ac:dyDescent="0.25">
      <c r="A1611" s="130"/>
      <c r="B1611" s="130"/>
      <c r="C1611" s="209"/>
      <c r="D1611" s="209"/>
      <c r="E1611" s="209"/>
    </row>
    <row r="1612" spans="1:5" x14ac:dyDescent="0.25">
      <c r="A1612" s="130"/>
      <c r="B1612" s="130"/>
      <c r="C1612" s="209"/>
      <c r="D1612" s="209"/>
      <c r="E1612" s="209"/>
    </row>
    <row r="1613" spans="1:5" x14ac:dyDescent="0.25">
      <c r="A1613" s="130"/>
      <c r="B1613" s="130"/>
      <c r="C1613" s="209"/>
      <c r="D1613" s="209"/>
      <c r="E1613" s="209"/>
    </row>
    <row r="1614" spans="1:5" x14ac:dyDescent="0.25">
      <c r="A1614" s="130"/>
      <c r="B1614" s="130"/>
      <c r="C1614" s="209"/>
      <c r="D1614" s="209"/>
      <c r="E1614" s="209"/>
    </row>
    <row r="1615" spans="1:5" x14ac:dyDescent="0.25">
      <c r="A1615" s="130"/>
      <c r="B1615" s="130"/>
      <c r="C1615" s="209"/>
      <c r="D1615" s="209"/>
      <c r="E1615" s="209"/>
    </row>
    <row r="1616" spans="1:5" x14ac:dyDescent="0.25">
      <c r="A1616" s="130"/>
      <c r="B1616" s="130"/>
      <c r="C1616" s="209"/>
      <c r="D1616" s="209"/>
      <c r="E1616" s="209"/>
    </row>
    <row r="1617" spans="1:5" x14ac:dyDescent="0.25">
      <c r="A1617" s="130"/>
      <c r="B1617" s="130"/>
      <c r="C1617" s="209"/>
      <c r="D1617" s="209"/>
      <c r="E1617" s="209"/>
    </row>
    <row r="1618" spans="1:5" x14ac:dyDescent="0.25">
      <c r="A1618" s="130"/>
      <c r="B1618" s="130"/>
      <c r="C1618" s="209"/>
      <c r="D1618" s="209"/>
      <c r="E1618" s="209"/>
    </row>
    <row r="1619" spans="1:5" x14ac:dyDescent="0.25">
      <c r="A1619" s="130"/>
      <c r="B1619" s="130"/>
      <c r="C1619" s="209"/>
      <c r="D1619" s="209"/>
      <c r="E1619" s="209"/>
    </row>
    <row r="1620" spans="1:5" x14ac:dyDescent="0.25">
      <c r="A1620" s="130"/>
      <c r="B1620" s="130"/>
      <c r="C1620" s="209"/>
      <c r="D1620" s="209"/>
      <c r="E1620" s="209"/>
    </row>
    <row r="1621" spans="1:5" x14ac:dyDescent="0.25">
      <c r="A1621" s="130"/>
      <c r="B1621" s="130"/>
      <c r="C1621" s="209"/>
      <c r="D1621" s="209"/>
      <c r="E1621" s="209"/>
    </row>
    <row r="1622" spans="1:5" x14ac:dyDescent="0.25">
      <c r="A1622" s="130"/>
      <c r="B1622" s="130"/>
      <c r="C1622" s="209"/>
      <c r="D1622" s="209"/>
      <c r="E1622" s="209"/>
    </row>
    <row r="1623" spans="1:5" x14ac:dyDescent="0.25">
      <c r="A1623" s="130"/>
      <c r="B1623" s="130"/>
      <c r="C1623" s="209"/>
      <c r="D1623" s="209"/>
      <c r="E1623" s="209"/>
    </row>
    <row r="1624" spans="1:5" x14ac:dyDescent="0.25">
      <c r="A1624" s="130"/>
      <c r="B1624" s="130"/>
      <c r="C1624" s="209"/>
      <c r="D1624" s="209"/>
      <c r="E1624" s="209"/>
    </row>
    <row r="1625" spans="1:5" x14ac:dyDescent="0.25">
      <c r="A1625" s="130"/>
      <c r="B1625" s="130"/>
      <c r="C1625" s="209"/>
      <c r="D1625" s="209"/>
      <c r="E1625" s="209"/>
    </row>
    <row r="1626" spans="1:5" x14ac:dyDescent="0.25">
      <c r="A1626" s="130"/>
      <c r="B1626" s="130"/>
      <c r="C1626" s="209"/>
      <c r="D1626" s="209"/>
      <c r="E1626" s="209"/>
    </row>
    <row r="1627" spans="1:5" x14ac:dyDescent="0.25">
      <c r="A1627" s="130"/>
      <c r="B1627" s="130"/>
      <c r="C1627" s="209"/>
      <c r="D1627" s="209"/>
      <c r="E1627" s="209"/>
    </row>
    <row r="1628" spans="1:5" x14ac:dyDescent="0.25">
      <c r="A1628" s="130"/>
      <c r="B1628" s="130"/>
      <c r="C1628" s="209"/>
      <c r="D1628" s="209"/>
      <c r="E1628" s="209"/>
    </row>
    <row r="1629" spans="1:5" x14ac:dyDescent="0.25">
      <c r="A1629" s="130"/>
      <c r="B1629" s="130"/>
      <c r="C1629" s="209"/>
      <c r="D1629" s="209"/>
      <c r="E1629" s="209"/>
    </row>
    <row r="1630" spans="1:5" x14ac:dyDescent="0.25">
      <c r="A1630" s="130"/>
      <c r="B1630" s="130"/>
      <c r="C1630" s="209"/>
      <c r="D1630" s="209"/>
      <c r="E1630" s="209"/>
    </row>
    <row r="1631" spans="1:5" x14ac:dyDescent="0.25">
      <c r="A1631" s="130"/>
      <c r="B1631" s="130"/>
      <c r="C1631" s="209"/>
      <c r="D1631" s="209"/>
      <c r="E1631" s="209"/>
    </row>
    <row r="1632" spans="1:5" x14ac:dyDescent="0.25">
      <c r="A1632" s="130"/>
      <c r="B1632" s="130"/>
      <c r="C1632" s="209"/>
      <c r="D1632" s="209"/>
      <c r="E1632" s="209"/>
    </row>
    <row r="1633" spans="1:5" x14ac:dyDescent="0.25">
      <c r="A1633" s="130"/>
      <c r="B1633" s="130"/>
      <c r="C1633" s="209"/>
      <c r="D1633" s="209"/>
      <c r="E1633" s="209"/>
    </row>
    <row r="1634" spans="1:5" x14ac:dyDescent="0.25">
      <c r="A1634" s="130"/>
      <c r="B1634" s="130"/>
      <c r="C1634" s="209"/>
      <c r="D1634" s="209"/>
      <c r="E1634" s="209"/>
    </row>
    <row r="1635" spans="1:5" x14ac:dyDescent="0.25">
      <c r="A1635" s="130"/>
      <c r="B1635" s="130"/>
      <c r="C1635" s="209"/>
      <c r="D1635" s="209"/>
      <c r="E1635" s="209"/>
    </row>
    <row r="1636" spans="1:5" x14ac:dyDescent="0.25">
      <c r="A1636" s="130"/>
      <c r="B1636" s="130"/>
      <c r="C1636" s="209"/>
      <c r="D1636" s="209"/>
      <c r="E1636" s="209"/>
    </row>
    <row r="1637" spans="1:5" x14ac:dyDescent="0.25">
      <c r="A1637" s="130"/>
      <c r="B1637" s="130"/>
      <c r="C1637" s="209"/>
      <c r="D1637" s="209"/>
      <c r="E1637" s="209"/>
    </row>
    <row r="1638" spans="1:5" x14ac:dyDescent="0.25">
      <c r="A1638" s="130"/>
      <c r="B1638" s="130"/>
      <c r="C1638" s="209"/>
      <c r="D1638" s="209"/>
      <c r="E1638" s="209"/>
    </row>
    <row r="1639" spans="1:5" x14ac:dyDescent="0.25">
      <c r="A1639" s="130"/>
      <c r="B1639" s="130"/>
      <c r="C1639" s="209"/>
      <c r="D1639" s="209"/>
      <c r="E1639" s="209"/>
    </row>
    <row r="1640" spans="1:5" x14ac:dyDescent="0.25">
      <c r="A1640" s="130"/>
      <c r="B1640" s="130"/>
      <c r="C1640" s="209"/>
      <c r="D1640" s="209"/>
      <c r="E1640" s="209"/>
    </row>
    <row r="1641" spans="1:5" x14ac:dyDescent="0.25">
      <c r="A1641" s="130"/>
      <c r="B1641" s="130"/>
      <c r="C1641" s="209"/>
      <c r="D1641" s="209"/>
      <c r="E1641" s="209"/>
    </row>
    <row r="1642" spans="1:5" x14ac:dyDescent="0.25">
      <c r="A1642" s="130"/>
      <c r="B1642" s="130"/>
      <c r="C1642" s="209"/>
      <c r="D1642" s="209"/>
      <c r="E1642" s="209"/>
    </row>
    <row r="1643" spans="1:5" x14ac:dyDescent="0.25">
      <c r="A1643" s="130"/>
      <c r="B1643" s="130"/>
      <c r="C1643" s="209"/>
      <c r="D1643" s="209"/>
      <c r="E1643" s="209"/>
    </row>
    <row r="1644" spans="1:5" x14ac:dyDescent="0.25">
      <c r="A1644" s="130"/>
      <c r="B1644" s="130"/>
      <c r="C1644" s="209"/>
      <c r="D1644" s="209"/>
      <c r="E1644" s="209"/>
    </row>
    <row r="1645" spans="1:5" x14ac:dyDescent="0.25">
      <c r="A1645" s="130"/>
      <c r="B1645" s="130"/>
      <c r="C1645" s="209"/>
      <c r="D1645" s="209"/>
      <c r="E1645" s="209"/>
    </row>
    <row r="1646" spans="1:5" x14ac:dyDescent="0.25">
      <c r="A1646" s="130"/>
      <c r="B1646" s="130"/>
      <c r="C1646" s="209"/>
      <c r="D1646" s="209"/>
      <c r="E1646" s="209"/>
    </row>
    <row r="1647" spans="1:5" x14ac:dyDescent="0.25">
      <c r="A1647" s="130"/>
      <c r="B1647" s="130"/>
      <c r="C1647" s="209"/>
      <c r="D1647" s="209"/>
      <c r="E1647" s="209"/>
    </row>
    <row r="1648" spans="1:5" x14ac:dyDescent="0.25">
      <c r="A1648" s="130"/>
      <c r="B1648" s="130"/>
      <c r="C1648" s="209"/>
      <c r="D1648" s="209"/>
      <c r="E1648" s="209"/>
    </row>
    <row r="1649" spans="1:5" x14ac:dyDescent="0.25">
      <c r="A1649" s="130"/>
      <c r="B1649" s="130"/>
      <c r="C1649" s="209"/>
      <c r="D1649" s="209"/>
      <c r="E1649" s="209"/>
    </row>
    <row r="1650" spans="1:5" x14ac:dyDescent="0.25">
      <c r="A1650" s="130"/>
      <c r="B1650" s="130"/>
      <c r="C1650" s="209"/>
      <c r="D1650" s="209"/>
      <c r="E1650" s="209"/>
    </row>
    <row r="1651" spans="1:5" x14ac:dyDescent="0.25">
      <c r="A1651" s="130"/>
      <c r="B1651" s="130"/>
      <c r="C1651" s="209"/>
      <c r="D1651" s="209"/>
      <c r="E1651" s="209"/>
    </row>
    <row r="1652" spans="1:5" x14ac:dyDescent="0.25">
      <c r="A1652" s="130"/>
      <c r="B1652" s="130"/>
      <c r="C1652" s="209"/>
      <c r="D1652" s="209"/>
      <c r="E1652" s="209"/>
    </row>
    <row r="1653" spans="1:5" x14ac:dyDescent="0.25">
      <c r="A1653" s="130"/>
      <c r="B1653" s="130"/>
      <c r="C1653" s="209"/>
      <c r="D1653" s="209"/>
      <c r="E1653" s="209"/>
    </row>
    <row r="1654" spans="1:5" x14ac:dyDescent="0.25">
      <c r="A1654" s="130"/>
      <c r="B1654" s="130"/>
      <c r="C1654" s="209"/>
      <c r="D1654" s="209"/>
      <c r="E1654" s="209"/>
    </row>
    <row r="1655" spans="1:5" x14ac:dyDescent="0.25">
      <c r="A1655" s="130"/>
      <c r="B1655" s="130"/>
      <c r="C1655" s="209"/>
      <c r="D1655" s="209"/>
      <c r="E1655" s="209"/>
    </row>
    <row r="1656" spans="1:5" x14ac:dyDescent="0.25">
      <c r="A1656" s="130"/>
      <c r="B1656" s="130"/>
      <c r="C1656" s="209"/>
      <c r="D1656" s="209"/>
      <c r="E1656" s="209"/>
    </row>
    <row r="1657" spans="1:5" x14ac:dyDescent="0.25">
      <c r="A1657" s="130"/>
      <c r="B1657" s="130"/>
      <c r="C1657" s="209"/>
      <c r="D1657" s="209"/>
      <c r="E1657" s="209"/>
    </row>
    <row r="1658" spans="1:5" x14ac:dyDescent="0.25">
      <c r="A1658" s="130"/>
      <c r="B1658" s="130"/>
      <c r="C1658" s="209"/>
      <c r="D1658" s="209"/>
      <c r="E1658" s="209"/>
    </row>
    <row r="1659" spans="1:5" x14ac:dyDescent="0.25">
      <c r="A1659" s="130"/>
      <c r="B1659" s="130"/>
      <c r="C1659" s="209"/>
      <c r="D1659" s="209"/>
      <c r="E1659" s="209"/>
    </row>
    <row r="1660" spans="1:5" x14ac:dyDescent="0.25">
      <c r="A1660" s="130"/>
      <c r="B1660" s="130"/>
      <c r="C1660" s="209"/>
      <c r="D1660" s="209"/>
      <c r="E1660" s="209"/>
    </row>
    <row r="1661" spans="1:5" x14ac:dyDescent="0.25">
      <c r="A1661" s="130"/>
      <c r="B1661" s="130"/>
      <c r="C1661" s="209"/>
      <c r="D1661" s="209"/>
      <c r="E1661" s="209"/>
    </row>
    <row r="1662" spans="1:5" x14ac:dyDescent="0.25">
      <c r="A1662" s="130"/>
      <c r="B1662" s="130"/>
      <c r="C1662" s="209"/>
      <c r="D1662" s="209"/>
      <c r="E1662" s="209"/>
    </row>
    <row r="1663" spans="1:5" x14ac:dyDescent="0.25">
      <c r="A1663" s="130"/>
      <c r="B1663" s="130"/>
      <c r="C1663" s="209"/>
      <c r="D1663" s="209"/>
      <c r="E1663" s="209"/>
    </row>
    <row r="1664" spans="1:5" x14ac:dyDescent="0.25">
      <c r="A1664" s="130"/>
      <c r="B1664" s="130"/>
      <c r="C1664" s="209"/>
      <c r="D1664" s="209"/>
      <c r="E1664" s="209"/>
    </row>
    <row r="1665" spans="1:5" x14ac:dyDescent="0.25">
      <c r="A1665" s="130"/>
      <c r="B1665" s="130"/>
      <c r="C1665" s="209"/>
      <c r="D1665" s="209"/>
      <c r="E1665" s="209"/>
    </row>
    <row r="1666" spans="1:5" x14ac:dyDescent="0.25">
      <c r="A1666" s="130"/>
      <c r="B1666" s="130"/>
      <c r="C1666" s="209"/>
      <c r="D1666" s="209"/>
      <c r="E1666" s="209"/>
    </row>
    <row r="1667" spans="1:5" x14ac:dyDescent="0.25">
      <c r="A1667" s="130"/>
      <c r="B1667" s="130"/>
      <c r="C1667" s="209"/>
      <c r="D1667" s="209"/>
      <c r="E1667" s="209"/>
    </row>
    <row r="1668" spans="1:5" x14ac:dyDescent="0.25">
      <c r="A1668" s="130"/>
      <c r="B1668" s="130"/>
      <c r="C1668" s="209"/>
      <c r="D1668" s="209"/>
      <c r="E1668" s="209"/>
    </row>
    <row r="1669" spans="1:5" x14ac:dyDescent="0.25">
      <c r="A1669" s="130"/>
      <c r="B1669" s="130"/>
      <c r="C1669" s="209"/>
      <c r="D1669" s="209"/>
      <c r="E1669" s="209"/>
    </row>
    <row r="1670" spans="1:5" x14ac:dyDescent="0.25">
      <c r="A1670" s="130"/>
      <c r="B1670" s="130"/>
      <c r="C1670" s="209"/>
      <c r="D1670" s="209"/>
      <c r="E1670" s="209"/>
    </row>
    <row r="1671" spans="1:5" x14ac:dyDescent="0.25">
      <c r="A1671" s="130"/>
      <c r="B1671" s="130"/>
      <c r="C1671" s="209"/>
      <c r="D1671" s="209"/>
      <c r="E1671" s="209"/>
    </row>
    <row r="1672" spans="1:5" x14ac:dyDescent="0.25">
      <c r="A1672" s="130"/>
      <c r="B1672" s="130"/>
      <c r="C1672" s="209"/>
      <c r="D1672" s="209"/>
      <c r="E1672" s="209"/>
    </row>
    <row r="1673" spans="1:5" x14ac:dyDescent="0.25">
      <c r="A1673" s="130"/>
      <c r="B1673" s="130"/>
      <c r="C1673" s="209"/>
      <c r="D1673" s="209"/>
      <c r="E1673" s="209"/>
    </row>
    <row r="1674" spans="1:5" x14ac:dyDescent="0.25">
      <c r="A1674" s="130"/>
      <c r="B1674" s="130"/>
      <c r="C1674" s="209"/>
      <c r="D1674" s="209"/>
      <c r="E1674" s="209"/>
    </row>
    <row r="1675" spans="1:5" x14ac:dyDescent="0.25">
      <c r="A1675" s="130"/>
      <c r="B1675" s="130"/>
      <c r="C1675" s="209"/>
      <c r="D1675" s="209"/>
      <c r="E1675" s="209"/>
    </row>
    <row r="1676" spans="1:5" x14ac:dyDescent="0.25">
      <c r="A1676" s="130"/>
      <c r="B1676" s="130"/>
      <c r="C1676" s="209"/>
      <c r="D1676" s="209"/>
      <c r="E1676" s="209"/>
    </row>
    <row r="1677" spans="1:5" x14ac:dyDescent="0.25">
      <c r="A1677" s="130"/>
      <c r="B1677" s="130"/>
      <c r="C1677" s="209"/>
      <c r="D1677" s="209"/>
      <c r="E1677" s="209"/>
    </row>
    <row r="1678" spans="1:5" x14ac:dyDescent="0.25">
      <c r="A1678" s="130"/>
      <c r="B1678" s="130"/>
      <c r="C1678" s="209"/>
      <c r="D1678" s="209"/>
      <c r="E1678" s="209"/>
    </row>
    <row r="1679" spans="1:5" x14ac:dyDescent="0.25">
      <c r="A1679" s="130"/>
      <c r="B1679" s="130"/>
      <c r="C1679" s="209"/>
      <c r="D1679" s="209"/>
      <c r="E1679" s="209"/>
    </row>
    <row r="1680" spans="1:5" x14ac:dyDescent="0.25">
      <c r="A1680" s="130"/>
      <c r="B1680" s="130"/>
      <c r="C1680" s="209"/>
      <c r="D1680" s="209"/>
      <c r="E1680" s="209"/>
    </row>
    <row r="1681" spans="1:5" x14ac:dyDescent="0.25">
      <c r="A1681" s="130"/>
      <c r="B1681" s="130"/>
      <c r="C1681" s="209"/>
      <c r="D1681" s="209"/>
      <c r="E1681" s="209"/>
    </row>
    <row r="1682" spans="1:5" x14ac:dyDescent="0.25">
      <c r="A1682" s="130"/>
      <c r="B1682" s="130"/>
      <c r="C1682" s="209"/>
      <c r="D1682" s="209"/>
      <c r="E1682" s="209"/>
    </row>
    <row r="1683" spans="1:5" x14ac:dyDescent="0.25">
      <c r="A1683" s="130"/>
      <c r="B1683" s="130"/>
      <c r="C1683" s="209"/>
      <c r="D1683" s="209"/>
      <c r="E1683" s="209"/>
    </row>
    <row r="1684" spans="1:5" x14ac:dyDescent="0.25">
      <c r="A1684" s="130"/>
      <c r="B1684" s="130"/>
      <c r="C1684" s="209"/>
      <c r="D1684" s="209"/>
      <c r="E1684" s="209"/>
    </row>
    <row r="1685" spans="1:5" x14ac:dyDescent="0.25">
      <c r="A1685" s="130"/>
      <c r="B1685" s="130"/>
      <c r="C1685" s="209"/>
      <c r="D1685" s="209"/>
      <c r="E1685" s="209"/>
    </row>
    <row r="1686" spans="1:5" x14ac:dyDescent="0.25">
      <c r="A1686" s="130"/>
      <c r="B1686" s="130"/>
      <c r="C1686" s="209"/>
      <c r="D1686" s="209"/>
      <c r="E1686" s="209"/>
    </row>
    <row r="1687" spans="1:5" x14ac:dyDescent="0.25">
      <c r="A1687" s="130"/>
      <c r="B1687" s="130"/>
      <c r="C1687" s="209"/>
      <c r="D1687" s="209"/>
      <c r="E1687" s="209"/>
    </row>
    <row r="1688" spans="1:5" x14ac:dyDescent="0.25">
      <c r="A1688" s="130"/>
      <c r="B1688" s="130"/>
      <c r="C1688" s="209"/>
      <c r="D1688" s="209"/>
      <c r="E1688" s="209"/>
    </row>
    <row r="1689" spans="1:5" x14ac:dyDescent="0.25">
      <c r="A1689" s="130"/>
      <c r="B1689" s="130"/>
      <c r="C1689" s="209"/>
      <c r="D1689" s="209"/>
      <c r="E1689" s="209"/>
    </row>
    <row r="1690" spans="1:5" x14ac:dyDescent="0.25">
      <c r="A1690" s="130"/>
      <c r="B1690" s="130"/>
      <c r="C1690" s="209"/>
      <c r="D1690" s="209"/>
      <c r="E1690" s="209"/>
    </row>
    <row r="1691" spans="1:5" x14ac:dyDescent="0.25">
      <c r="A1691" s="130"/>
      <c r="B1691" s="130"/>
      <c r="C1691" s="209"/>
      <c r="D1691" s="209"/>
      <c r="E1691" s="209"/>
    </row>
    <row r="1692" spans="1:5" x14ac:dyDescent="0.25">
      <c r="A1692" s="130"/>
      <c r="B1692" s="130"/>
      <c r="C1692" s="209"/>
      <c r="D1692" s="209"/>
      <c r="E1692" s="209"/>
    </row>
    <row r="1693" spans="1:5" x14ac:dyDescent="0.25">
      <c r="A1693" s="130"/>
      <c r="B1693" s="130"/>
      <c r="C1693" s="209"/>
      <c r="D1693" s="209"/>
      <c r="E1693" s="209"/>
    </row>
    <row r="1694" spans="1:5" x14ac:dyDescent="0.25">
      <c r="A1694" s="130"/>
      <c r="B1694" s="130"/>
      <c r="C1694" s="209"/>
      <c r="D1694" s="209"/>
      <c r="E1694" s="209"/>
    </row>
    <row r="1695" spans="1:5" x14ac:dyDescent="0.25">
      <c r="A1695" s="130"/>
      <c r="B1695" s="130"/>
      <c r="C1695" s="209"/>
      <c r="D1695" s="209"/>
      <c r="E1695" s="209"/>
    </row>
    <row r="1696" spans="1:5" x14ac:dyDescent="0.25">
      <c r="A1696" s="130"/>
      <c r="B1696" s="130"/>
      <c r="C1696" s="209"/>
      <c r="D1696" s="209"/>
      <c r="E1696" s="209"/>
    </row>
    <row r="1697" spans="1:5" x14ac:dyDescent="0.25">
      <c r="A1697" s="130"/>
      <c r="B1697" s="130"/>
      <c r="C1697" s="209"/>
      <c r="D1697" s="209"/>
      <c r="E1697" s="209"/>
    </row>
    <row r="1698" spans="1:5" x14ac:dyDescent="0.25">
      <c r="A1698" s="130"/>
      <c r="B1698" s="130"/>
      <c r="C1698" s="209"/>
      <c r="D1698" s="209"/>
      <c r="E1698" s="209"/>
    </row>
    <row r="1699" spans="1:5" x14ac:dyDescent="0.25">
      <c r="A1699" s="130"/>
      <c r="B1699" s="130"/>
      <c r="C1699" s="209"/>
      <c r="D1699" s="209"/>
      <c r="E1699" s="209"/>
    </row>
    <row r="1700" spans="1:5" x14ac:dyDescent="0.25">
      <c r="A1700" s="130"/>
      <c r="B1700" s="130"/>
      <c r="C1700" s="209"/>
      <c r="D1700" s="209"/>
      <c r="E1700" s="209"/>
    </row>
    <row r="1701" spans="1:5" x14ac:dyDescent="0.25">
      <c r="A1701" s="130"/>
      <c r="B1701" s="130"/>
      <c r="C1701" s="209"/>
      <c r="D1701" s="209"/>
      <c r="E1701" s="209"/>
    </row>
    <row r="1702" spans="1:5" x14ac:dyDescent="0.25">
      <c r="A1702" s="130"/>
      <c r="B1702" s="130"/>
      <c r="C1702" s="209"/>
      <c r="D1702" s="209"/>
      <c r="E1702" s="209"/>
    </row>
    <row r="1703" spans="1:5" x14ac:dyDescent="0.25">
      <c r="A1703" s="130"/>
      <c r="B1703" s="130"/>
      <c r="C1703" s="209"/>
      <c r="D1703" s="209"/>
      <c r="E1703" s="209"/>
    </row>
    <row r="1704" spans="1:5" x14ac:dyDescent="0.25">
      <c r="A1704" s="130"/>
      <c r="B1704" s="130"/>
      <c r="C1704" s="209"/>
      <c r="D1704" s="209"/>
      <c r="E1704" s="209"/>
    </row>
    <row r="1705" spans="1:5" x14ac:dyDescent="0.25">
      <c r="A1705" s="130"/>
      <c r="B1705" s="130"/>
      <c r="C1705" s="209"/>
      <c r="D1705" s="209"/>
      <c r="E1705" s="209"/>
    </row>
    <row r="1706" spans="1:5" x14ac:dyDescent="0.25">
      <c r="A1706" s="130"/>
      <c r="B1706" s="130"/>
      <c r="C1706" s="209"/>
      <c r="D1706" s="209"/>
      <c r="E1706" s="209"/>
    </row>
    <row r="1707" spans="1:5" x14ac:dyDescent="0.25">
      <c r="A1707" s="130"/>
      <c r="B1707" s="130"/>
      <c r="C1707" s="209"/>
      <c r="D1707" s="209"/>
      <c r="E1707" s="209"/>
    </row>
    <row r="1708" spans="1:5" x14ac:dyDescent="0.25">
      <c r="A1708" s="130"/>
      <c r="B1708" s="130"/>
      <c r="C1708" s="209"/>
      <c r="D1708" s="209"/>
      <c r="E1708" s="209"/>
    </row>
    <row r="1709" spans="1:5" x14ac:dyDescent="0.25">
      <c r="A1709" s="130"/>
      <c r="B1709" s="130"/>
      <c r="C1709" s="209"/>
      <c r="D1709" s="209"/>
      <c r="E1709" s="209"/>
    </row>
    <row r="1710" spans="1:5" x14ac:dyDescent="0.25">
      <c r="A1710" s="130"/>
      <c r="B1710" s="130"/>
      <c r="C1710" s="209"/>
      <c r="D1710" s="209"/>
      <c r="E1710" s="209"/>
    </row>
    <row r="1711" spans="1:5" x14ac:dyDescent="0.25">
      <c r="A1711" s="130"/>
      <c r="B1711" s="130"/>
      <c r="C1711" s="209"/>
      <c r="D1711" s="209"/>
      <c r="E1711" s="209"/>
    </row>
    <row r="1712" spans="1:5" x14ac:dyDescent="0.25">
      <c r="A1712" s="130"/>
      <c r="B1712" s="130"/>
      <c r="C1712" s="209"/>
      <c r="D1712" s="209"/>
      <c r="E1712" s="209"/>
    </row>
    <row r="1713" spans="1:5" x14ac:dyDescent="0.25">
      <c r="A1713" s="130"/>
      <c r="B1713" s="130"/>
      <c r="C1713" s="209"/>
      <c r="D1713" s="209"/>
      <c r="E1713" s="209"/>
    </row>
    <row r="1714" spans="1:5" x14ac:dyDescent="0.25">
      <c r="A1714" s="130"/>
      <c r="B1714" s="130"/>
      <c r="C1714" s="209"/>
      <c r="D1714" s="209"/>
      <c r="E1714" s="209"/>
    </row>
    <row r="1715" spans="1:5" x14ac:dyDescent="0.25">
      <c r="A1715" s="130"/>
      <c r="B1715" s="130"/>
      <c r="C1715" s="209"/>
      <c r="D1715" s="209"/>
      <c r="E1715" s="209"/>
    </row>
    <row r="1716" spans="1:5" x14ac:dyDescent="0.25">
      <c r="A1716" s="130"/>
      <c r="B1716" s="130"/>
      <c r="C1716" s="209"/>
      <c r="D1716" s="209"/>
      <c r="E1716" s="209"/>
    </row>
    <row r="1717" spans="1:5" x14ac:dyDescent="0.25">
      <c r="A1717" s="130"/>
      <c r="B1717" s="130"/>
      <c r="C1717" s="209"/>
      <c r="D1717" s="209"/>
      <c r="E1717" s="209"/>
    </row>
    <row r="1718" spans="1:5" x14ac:dyDescent="0.25">
      <c r="A1718" s="130"/>
      <c r="B1718" s="130"/>
      <c r="C1718" s="209"/>
      <c r="D1718" s="209"/>
      <c r="E1718" s="209"/>
    </row>
    <row r="1719" spans="1:5" x14ac:dyDescent="0.25">
      <c r="A1719" s="130"/>
      <c r="B1719" s="130"/>
      <c r="C1719" s="209"/>
      <c r="D1719" s="209"/>
      <c r="E1719" s="209"/>
    </row>
    <row r="1720" spans="1:5" x14ac:dyDescent="0.25">
      <c r="A1720" s="130"/>
      <c r="B1720" s="130"/>
      <c r="C1720" s="209"/>
      <c r="D1720" s="209"/>
      <c r="E1720" s="209"/>
    </row>
    <row r="1721" spans="1:5" x14ac:dyDescent="0.25">
      <c r="A1721" s="130"/>
      <c r="B1721" s="130"/>
      <c r="C1721" s="209"/>
      <c r="D1721" s="209"/>
      <c r="E1721" s="209"/>
    </row>
    <row r="1722" spans="1:5" x14ac:dyDescent="0.25">
      <c r="A1722" s="130"/>
      <c r="B1722" s="130"/>
      <c r="C1722" s="209"/>
      <c r="D1722" s="209"/>
      <c r="E1722" s="209"/>
    </row>
    <row r="1723" spans="1:5" x14ac:dyDescent="0.25">
      <c r="A1723" s="130"/>
      <c r="B1723" s="130"/>
      <c r="C1723" s="209"/>
      <c r="D1723" s="209"/>
      <c r="E1723" s="209"/>
    </row>
    <row r="1724" spans="1:5" x14ac:dyDescent="0.25">
      <c r="A1724" s="130"/>
      <c r="B1724" s="130"/>
      <c r="C1724" s="209"/>
      <c r="D1724" s="209"/>
      <c r="E1724" s="209"/>
    </row>
    <row r="1725" spans="1:5" x14ac:dyDescent="0.25">
      <c r="A1725" s="130"/>
      <c r="B1725" s="130"/>
      <c r="C1725" s="209"/>
      <c r="D1725" s="209"/>
      <c r="E1725" s="209"/>
    </row>
    <row r="1726" spans="1:5" x14ac:dyDescent="0.25">
      <c r="A1726" s="130"/>
      <c r="B1726" s="130"/>
      <c r="C1726" s="209"/>
      <c r="D1726" s="209"/>
      <c r="E1726" s="209"/>
    </row>
    <row r="1727" spans="1:5" x14ac:dyDescent="0.25">
      <c r="A1727" s="130"/>
      <c r="B1727" s="130"/>
      <c r="C1727" s="209"/>
      <c r="D1727" s="209"/>
      <c r="E1727" s="209"/>
    </row>
    <row r="1728" spans="1:5" x14ac:dyDescent="0.25">
      <c r="A1728" s="130"/>
      <c r="B1728" s="130"/>
      <c r="C1728" s="209"/>
      <c r="D1728" s="209"/>
      <c r="E1728" s="209"/>
    </row>
    <row r="1729" spans="1:5" x14ac:dyDescent="0.25">
      <c r="A1729" s="130"/>
      <c r="B1729" s="130"/>
      <c r="C1729" s="209"/>
      <c r="D1729" s="209"/>
      <c r="E1729" s="209"/>
    </row>
    <row r="1730" spans="1:5" x14ac:dyDescent="0.25">
      <c r="A1730" s="130"/>
      <c r="B1730" s="130"/>
      <c r="C1730" s="209"/>
      <c r="D1730" s="209"/>
      <c r="E1730" s="209"/>
    </row>
    <row r="1731" spans="1:5" x14ac:dyDescent="0.25">
      <c r="A1731" s="130"/>
      <c r="B1731" s="130"/>
      <c r="C1731" s="209"/>
      <c r="D1731" s="209"/>
      <c r="E1731" s="209"/>
    </row>
    <row r="1732" spans="1:5" x14ac:dyDescent="0.25">
      <c r="A1732" s="130"/>
      <c r="B1732" s="130"/>
      <c r="C1732" s="209"/>
      <c r="D1732" s="209"/>
      <c r="E1732" s="209"/>
    </row>
    <row r="1733" spans="1:5" x14ac:dyDescent="0.25">
      <c r="A1733" s="130"/>
      <c r="B1733" s="130"/>
      <c r="C1733" s="209"/>
      <c r="D1733" s="209"/>
      <c r="E1733" s="209"/>
    </row>
    <row r="1734" spans="1:5" x14ac:dyDescent="0.25">
      <c r="A1734" s="130"/>
      <c r="B1734" s="130"/>
      <c r="C1734" s="209"/>
      <c r="D1734" s="209"/>
      <c r="E1734" s="209"/>
    </row>
    <row r="1735" spans="1:5" x14ac:dyDescent="0.25">
      <c r="A1735" s="130"/>
      <c r="B1735" s="130"/>
      <c r="C1735" s="209"/>
      <c r="D1735" s="209"/>
      <c r="E1735" s="209"/>
    </row>
    <row r="1736" spans="1:5" x14ac:dyDescent="0.25">
      <c r="A1736" s="130"/>
      <c r="B1736" s="130"/>
      <c r="C1736" s="209"/>
      <c r="D1736" s="209"/>
      <c r="E1736" s="209"/>
    </row>
    <row r="1737" spans="1:5" x14ac:dyDescent="0.25">
      <c r="A1737" s="130"/>
      <c r="B1737" s="130"/>
      <c r="C1737" s="209"/>
      <c r="D1737" s="209"/>
      <c r="E1737" s="209"/>
    </row>
    <row r="1738" spans="1:5" x14ac:dyDescent="0.25">
      <c r="A1738" s="130"/>
      <c r="B1738" s="130"/>
      <c r="C1738" s="209"/>
      <c r="D1738" s="209"/>
      <c r="E1738" s="209"/>
    </row>
    <row r="1739" spans="1:5" x14ac:dyDescent="0.25">
      <c r="A1739" s="130"/>
      <c r="B1739" s="130"/>
      <c r="C1739" s="209"/>
      <c r="D1739" s="209"/>
      <c r="E1739" s="209"/>
    </row>
    <row r="1740" spans="1:5" x14ac:dyDescent="0.25">
      <c r="A1740" s="130"/>
      <c r="B1740" s="130"/>
      <c r="C1740" s="209"/>
      <c r="D1740" s="209"/>
      <c r="E1740" s="209"/>
    </row>
    <row r="1741" spans="1:5" x14ac:dyDescent="0.25">
      <c r="A1741" s="130"/>
      <c r="B1741" s="130"/>
      <c r="C1741" s="209"/>
      <c r="D1741" s="209"/>
      <c r="E1741" s="209"/>
    </row>
    <row r="1742" spans="1:5" x14ac:dyDescent="0.25">
      <c r="A1742" s="130"/>
      <c r="B1742" s="130"/>
      <c r="C1742" s="209"/>
      <c r="D1742" s="209"/>
      <c r="E1742" s="209"/>
    </row>
    <row r="1743" spans="1:5" x14ac:dyDescent="0.25">
      <c r="A1743" s="130"/>
      <c r="B1743" s="130"/>
      <c r="C1743" s="209"/>
      <c r="D1743" s="209"/>
      <c r="E1743" s="209"/>
    </row>
    <row r="1744" spans="1:5" x14ac:dyDescent="0.25">
      <c r="A1744" s="130"/>
      <c r="B1744" s="130"/>
      <c r="C1744" s="209"/>
      <c r="D1744" s="209"/>
      <c r="E1744" s="209"/>
    </row>
    <row r="1745" spans="1:5" x14ac:dyDescent="0.25">
      <c r="A1745" s="130"/>
      <c r="B1745" s="130"/>
      <c r="C1745" s="209"/>
      <c r="D1745" s="209"/>
      <c r="E1745" s="209"/>
    </row>
    <row r="1746" spans="1:5" x14ac:dyDescent="0.25">
      <c r="A1746" s="130"/>
      <c r="B1746" s="130"/>
      <c r="C1746" s="209"/>
      <c r="D1746" s="209"/>
      <c r="E1746" s="209"/>
    </row>
    <row r="1747" spans="1:5" x14ac:dyDescent="0.25">
      <c r="A1747" s="130"/>
      <c r="B1747" s="130"/>
      <c r="C1747" s="209"/>
      <c r="D1747" s="209"/>
      <c r="E1747" s="209"/>
    </row>
    <row r="1748" spans="1:5" x14ac:dyDescent="0.25">
      <c r="A1748" s="130"/>
      <c r="B1748" s="130"/>
      <c r="C1748" s="209"/>
      <c r="D1748" s="209"/>
      <c r="E1748" s="209"/>
    </row>
    <row r="1749" spans="1:5" x14ac:dyDescent="0.25">
      <c r="A1749" s="130"/>
      <c r="B1749" s="130"/>
      <c r="C1749" s="209"/>
      <c r="D1749" s="209"/>
      <c r="E1749" s="209"/>
    </row>
    <row r="1750" spans="1:5" x14ac:dyDescent="0.25">
      <c r="A1750" s="130"/>
      <c r="B1750" s="130"/>
      <c r="C1750" s="209"/>
      <c r="D1750" s="209"/>
      <c r="E1750" s="209"/>
    </row>
    <row r="1751" spans="1:5" x14ac:dyDescent="0.25">
      <c r="A1751" s="130"/>
      <c r="B1751" s="130"/>
      <c r="C1751" s="209"/>
      <c r="D1751" s="209"/>
      <c r="E1751" s="209"/>
    </row>
    <row r="1752" spans="1:5" x14ac:dyDescent="0.25">
      <c r="A1752" s="130"/>
      <c r="B1752" s="130"/>
      <c r="C1752" s="209"/>
      <c r="D1752" s="209"/>
      <c r="E1752" s="209"/>
    </row>
    <row r="1753" spans="1:5" x14ac:dyDescent="0.25">
      <c r="A1753" s="130"/>
      <c r="B1753" s="130"/>
      <c r="C1753" s="209"/>
      <c r="D1753" s="209"/>
      <c r="E1753" s="209"/>
    </row>
    <row r="1754" spans="1:5" x14ac:dyDescent="0.25">
      <c r="A1754" s="130"/>
      <c r="B1754" s="130"/>
      <c r="C1754" s="209"/>
      <c r="D1754" s="209"/>
      <c r="E1754" s="209"/>
    </row>
    <row r="1755" spans="1:5" x14ac:dyDescent="0.25">
      <c r="A1755" s="130"/>
      <c r="B1755" s="130"/>
      <c r="C1755" s="209"/>
      <c r="D1755" s="209"/>
      <c r="E1755" s="209"/>
    </row>
    <row r="1756" spans="1:5" x14ac:dyDescent="0.25">
      <c r="A1756" s="130"/>
      <c r="B1756" s="130"/>
      <c r="C1756" s="209"/>
      <c r="D1756" s="209"/>
      <c r="E1756" s="209"/>
    </row>
    <row r="1757" spans="1:5" x14ac:dyDescent="0.25">
      <c r="A1757" s="130"/>
      <c r="B1757" s="130"/>
      <c r="C1757" s="209"/>
      <c r="D1757" s="209"/>
      <c r="E1757" s="209"/>
    </row>
    <row r="1758" spans="1:5" x14ac:dyDescent="0.25">
      <c r="A1758" s="130"/>
      <c r="B1758" s="130"/>
      <c r="C1758" s="209"/>
      <c r="D1758" s="209"/>
      <c r="E1758" s="209"/>
    </row>
    <row r="1759" spans="1:5" x14ac:dyDescent="0.25">
      <c r="A1759" s="130"/>
      <c r="B1759" s="130"/>
      <c r="C1759" s="209"/>
      <c r="D1759" s="209"/>
      <c r="E1759" s="209"/>
    </row>
    <row r="1760" spans="1:5" x14ac:dyDescent="0.25">
      <c r="A1760" s="130"/>
      <c r="B1760" s="130"/>
      <c r="C1760" s="209"/>
      <c r="D1760" s="209"/>
      <c r="E1760" s="209"/>
    </row>
    <row r="1761" spans="1:5" x14ac:dyDescent="0.25">
      <c r="A1761" s="130"/>
      <c r="B1761" s="130"/>
      <c r="C1761" s="209"/>
      <c r="D1761" s="209"/>
      <c r="E1761" s="209"/>
    </row>
    <row r="1762" spans="1:5" x14ac:dyDescent="0.25">
      <c r="A1762" s="130"/>
      <c r="B1762" s="130"/>
      <c r="C1762" s="209"/>
      <c r="D1762" s="209"/>
      <c r="E1762" s="209"/>
    </row>
    <row r="1763" spans="1:5" x14ac:dyDescent="0.25">
      <c r="A1763" s="130"/>
      <c r="B1763" s="130"/>
      <c r="C1763" s="209"/>
      <c r="D1763" s="209"/>
      <c r="E1763" s="209"/>
    </row>
    <row r="1764" spans="1:5" x14ac:dyDescent="0.25">
      <c r="A1764" s="130"/>
      <c r="B1764" s="130"/>
      <c r="C1764" s="209"/>
      <c r="D1764" s="209"/>
      <c r="E1764" s="209"/>
    </row>
    <row r="1765" spans="1:5" x14ac:dyDescent="0.25">
      <c r="A1765" s="130"/>
      <c r="B1765" s="130"/>
      <c r="C1765" s="209"/>
      <c r="D1765" s="209"/>
      <c r="E1765" s="209"/>
    </row>
    <row r="1766" spans="1:5" x14ac:dyDescent="0.25">
      <c r="A1766" s="130"/>
      <c r="B1766" s="130"/>
      <c r="C1766" s="209"/>
      <c r="D1766" s="209"/>
      <c r="E1766" s="209"/>
    </row>
    <row r="1767" spans="1:5" x14ac:dyDescent="0.25">
      <c r="A1767" s="130"/>
      <c r="B1767" s="130"/>
      <c r="C1767" s="209"/>
      <c r="D1767" s="209"/>
      <c r="E1767" s="209"/>
    </row>
    <row r="1768" spans="1:5" x14ac:dyDescent="0.25">
      <c r="A1768" s="130"/>
      <c r="B1768" s="130"/>
      <c r="C1768" s="209"/>
      <c r="D1768" s="209"/>
      <c r="E1768" s="209"/>
    </row>
    <row r="1769" spans="1:5" x14ac:dyDescent="0.25">
      <c r="A1769" s="130"/>
      <c r="B1769" s="130"/>
      <c r="C1769" s="209"/>
      <c r="D1769" s="209"/>
      <c r="E1769" s="209"/>
    </row>
    <row r="1770" spans="1:5" x14ac:dyDescent="0.25">
      <c r="A1770" s="130"/>
      <c r="B1770" s="130"/>
      <c r="C1770" s="209"/>
      <c r="D1770" s="209"/>
      <c r="E1770" s="209"/>
    </row>
    <row r="1771" spans="1:5" x14ac:dyDescent="0.25">
      <c r="A1771" s="130"/>
      <c r="B1771" s="130"/>
      <c r="C1771" s="209"/>
      <c r="D1771" s="209"/>
      <c r="E1771" s="209"/>
    </row>
    <row r="1772" spans="1:5" x14ac:dyDescent="0.25">
      <c r="A1772" s="130"/>
      <c r="B1772" s="130"/>
      <c r="C1772" s="209"/>
      <c r="D1772" s="209"/>
      <c r="E1772" s="209"/>
    </row>
    <row r="1773" spans="1:5" x14ac:dyDescent="0.25">
      <c r="A1773" s="130"/>
      <c r="B1773" s="130"/>
      <c r="C1773" s="209"/>
      <c r="D1773" s="209"/>
      <c r="E1773" s="209"/>
    </row>
    <row r="1774" spans="1:5" x14ac:dyDescent="0.25">
      <c r="A1774" s="130"/>
      <c r="B1774" s="130"/>
      <c r="C1774" s="209"/>
      <c r="D1774" s="209"/>
      <c r="E1774" s="209"/>
    </row>
    <row r="1775" spans="1:5" x14ac:dyDescent="0.25">
      <c r="A1775" s="130"/>
      <c r="B1775" s="130"/>
      <c r="C1775" s="209"/>
      <c r="D1775" s="209"/>
      <c r="E1775" s="209"/>
    </row>
    <row r="1776" spans="1:5" x14ac:dyDescent="0.25">
      <c r="A1776" s="130"/>
      <c r="B1776" s="130"/>
      <c r="C1776" s="209"/>
      <c r="D1776" s="209"/>
      <c r="E1776" s="209"/>
    </row>
    <row r="1777" spans="1:5" x14ac:dyDescent="0.25">
      <c r="A1777" s="130"/>
      <c r="B1777" s="130"/>
      <c r="C1777" s="209"/>
      <c r="D1777" s="209"/>
      <c r="E1777" s="209"/>
    </row>
    <row r="1778" spans="1:5" x14ac:dyDescent="0.25">
      <c r="A1778" s="130"/>
      <c r="B1778" s="130"/>
      <c r="C1778" s="209"/>
      <c r="D1778" s="209"/>
      <c r="E1778" s="209"/>
    </row>
    <row r="1779" spans="1:5" x14ac:dyDescent="0.25">
      <c r="A1779" s="130"/>
      <c r="B1779" s="130"/>
      <c r="C1779" s="209"/>
      <c r="D1779" s="209"/>
      <c r="E1779" s="209"/>
    </row>
    <row r="1780" spans="1:5" x14ac:dyDescent="0.25">
      <c r="A1780" s="130"/>
      <c r="B1780" s="130"/>
      <c r="C1780" s="209"/>
      <c r="D1780" s="209"/>
      <c r="E1780" s="209"/>
    </row>
    <row r="1781" spans="1:5" x14ac:dyDescent="0.25">
      <c r="A1781" s="130"/>
      <c r="B1781" s="130"/>
      <c r="C1781" s="209"/>
      <c r="D1781" s="209"/>
      <c r="E1781" s="209"/>
    </row>
    <row r="1782" spans="1:5" x14ac:dyDescent="0.25">
      <c r="A1782" s="130"/>
      <c r="B1782" s="130"/>
      <c r="C1782" s="209"/>
      <c r="D1782" s="209"/>
      <c r="E1782" s="209"/>
    </row>
    <row r="1783" spans="1:5" x14ac:dyDescent="0.25">
      <c r="A1783" s="130"/>
      <c r="B1783" s="130"/>
      <c r="C1783" s="209"/>
      <c r="D1783" s="209"/>
      <c r="E1783" s="209"/>
    </row>
    <row r="1784" spans="1:5" x14ac:dyDescent="0.25">
      <c r="A1784" s="130"/>
      <c r="B1784" s="130"/>
      <c r="C1784" s="209"/>
      <c r="D1784" s="209"/>
      <c r="E1784" s="209"/>
    </row>
    <row r="1785" spans="1:5" x14ac:dyDescent="0.25">
      <c r="A1785" s="130"/>
      <c r="B1785" s="130"/>
      <c r="C1785" s="209"/>
      <c r="D1785" s="209"/>
      <c r="E1785" s="209"/>
    </row>
    <row r="1786" spans="1:5" x14ac:dyDescent="0.25">
      <c r="A1786" s="130"/>
      <c r="B1786" s="130"/>
      <c r="C1786" s="209"/>
      <c r="D1786" s="209"/>
      <c r="E1786" s="209"/>
    </row>
    <row r="1787" spans="1:5" x14ac:dyDescent="0.25">
      <c r="A1787" s="130"/>
      <c r="B1787" s="130"/>
      <c r="C1787" s="209"/>
      <c r="D1787" s="209"/>
      <c r="E1787" s="209"/>
    </row>
    <row r="1788" spans="1:5" x14ac:dyDescent="0.25">
      <c r="A1788" s="130"/>
      <c r="B1788" s="130"/>
      <c r="C1788" s="209"/>
      <c r="D1788" s="209"/>
      <c r="E1788" s="209"/>
    </row>
    <row r="1789" spans="1:5" x14ac:dyDescent="0.25">
      <c r="A1789" s="130"/>
      <c r="B1789" s="130"/>
      <c r="C1789" s="209"/>
      <c r="D1789" s="209"/>
      <c r="E1789" s="209"/>
    </row>
    <row r="1790" spans="1:5" x14ac:dyDescent="0.25">
      <c r="A1790" s="130"/>
      <c r="B1790" s="130"/>
      <c r="C1790" s="209"/>
      <c r="D1790" s="209"/>
      <c r="E1790" s="209"/>
    </row>
    <row r="1791" spans="1:5" x14ac:dyDescent="0.25">
      <c r="A1791" s="130"/>
      <c r="B1791" s="130"/>
      <c r="C1791" s="209"/>
      <c r="D1791" s="209"/>
      <c r="E1791" s="209"/>
    </row>
    <row r="1792" spans="1:5" x14ac:dyDescent="0.25">
      <c r="A1792" s="130"/>
      <c r="B1792" s="130"/>
      <c r="C1792" s="209"/>
      <c r="D1792" s="209"/>
      <c r="E1792" s="209"/>
    </row>
    <row r="1793" spans="1:5" x14ac:dyDescent="0.25">
      <c r="A1793" s="130"/>
      <c r="B1793" s="130"/>
      <c r="C1793" s="209"/>
      <c r="D1793" s="209"/>
      <c r="E1793" s="209"/>
    </row>
    <row r="1794" spans="1:5" x14ac:dyDescent="0.25">
      <c r="A1794" s="130"/>
      <c r="B1794" s="130"/>
      <c r="C1794" s="209"/>
      <c r="D1794" s="209"/>
      <c r="E1794" s="209"/>
    </row>
    <row r="1795" spans="1:5" x14ac:dyDescent="0.25">
      <c r="A1795" s="130"/>
      <c r="B1795" s="130"/>
      <c r="C1795" s="209"/>
      <c r="D1795" s="209"/>
      <c r="E1795" s="209"/>
    </row>
    <row r="1796" spans="1:5" x14ac:dyDescent="0.25">
      <c r="A1796" s="130"/>
      <c r="B1796" s="130"/>
      <c r="C1796" s="209"/>
      <c r="D1796" s="209"/>
      <c r="E1796" s="209"/>
    </row>
    <row r="1797" spans="1:5" x14ac:dyDescent="0.25">
      <c r="A1797" s="130"/>
      <c r="B1797" s="130"/>
      <c r="C1797" s="209"/>
      <c r="D1797" s="209"/>
      <c r="E1797" s="209"/>
    </row>
    <row r="1798" spans="1:5" x14ac:dyDescent="0.25">
      <c r="A1798" s="130"/>
      <c r="B1798" s="130"/>
      <c r="C1798" s="209"/>
      <c r="D1798" s="209"/>
      <c r="E1798" s="209"/>
    </row>
    <row r="1799" spans="1:5" x14ac:dyDescent="0.25">
      <c r="A1799" s="130"/>
      <c r="B1799" s="130"/>
      <c r="C1799" s="209"/>
      <c r="D1799" s="209"/>
      <c r="E1799" s="209"/>
    </row>
    <row r="1800" spans="1:5" x14ac:dyDescent="0.25">
      <c r="A1800" s="130"/>
      <c r="B1800" s="130"/>
      <c r="C1800" s="209"/>
      <c r="D1800" s="209"/>
      <c r="E1800" s="209"/>
    </row>
    <row r="1801" spans="1:5" x14ac:dyDescent="0.25">
      <c r="A1801" s="130"/>
      <c r="B1801" s="130"/>
      <c r="C1801" s="209"/>
      <c r="D1801" s="209"/>
      <c r="E1801" s="209"/>
    </row>
    <row r="1802" spans="1:5" x14ac:dyDescent="0.25">
      <c r="A1802" s="130"/>
      <c r="B1802" s="130"/>
      <c r="C1802" s="209"/>
      <c r="D1802" s="209"/>
      <c r="E1802" s="209"/>
    </row>
    <row r="1803" spans="1:5" x14ac:dyDescent="0.25">
      <c r="A1803" s="130"/>
      <c r="B1803" s="130"/>
      <c r="C1803" s="209"/>
      <c r="D1803" s="209"/>
      <c r="E1803" s="209"/>
    </row>
    <row r="1804" spans="1:5" x14ac:dyDescent="0.25">
      <c r="A1804" s="130"/>
      <c r="B1804" s="130"/>
      <c r="C1804" s="209"/>
      <c r="D1804" s="209"/>
      <c r="E1804" s="209"/>
    </row>
    <row r="1805" spans="1:5" x14ac:dyDescent="0.25">
      <c r="A1805" s="130"/>
      <c r="B1805" s="130"/>
      <c r="C1805" s="209"/>
      <c r="D1805" s="209"/>
      <c r="E1805" s="209"/>
    </row>
    <row r="1806" spans="1:5" x14ac:dyDescent="0.25">
      <c r="A1806" s="130"/>
      <c r="B1806" s="130"/>
      <c r="C1806" s="209"/>
      <c r="D1806" s="209"/>
      <c r="E1806" s="209"/>
    </row>
    <row r="1807" spans="1:5" x14ac:dyDescent="0.25">
      <c r="A1807" s="130"/>
      <c r="B1807" s="130"/>
      <c r="C1807" s="209"/>
      <c r="D1807" s="209"/>
      <c r="E1807" s="209"/>
    </row>
    <row r="1808" spans="1:5" x14ac:dyDescent="0.25">
      <c r="A1808" s="130"/>
      <c r="B1808" s="130"/>
      <c r="C1808" s="209"/>
      <c r="D1808" s="209"/>
      <c r="E1808" s="209"/>
    </row>
    <row r="1809" spans="1:5" x14ac:dyDescent="0.25">
      <c r="A1809" s="130"/>
      <c r="B1809" s="130"/>
      <c r="C1809" s="209"/>
      <c r="D1809" s="209"/>
      <c r="E1809" s="209"/>
    </row>
    <row r="1810" spans="1:5" x14ac:dyDescent="0.25">
      <c r="A1810" s="130"/>
      <c r="B1810" s="130"/>
      <c r="C1810" s="209"/>
      <c r="D1810" s="209"/>
      <c r="E1810" s="209"/>
    </row>
    <row r="1811" spans="1:5" x14ac:dyDescent="0.25">
      <c r="A1811" s="130"/>
      <c r="B1811" s="130"/>
      <c r="C1811" s="209"/>
      <c r="D1811" s="209"/>
      <c r="E1811" s="209"/>
    </row>
    <row r="1812" spans="1:5" x14ac:dyDescent="0.25">
      <c r="A1812" s="130"/>
      <c r="B1812" s="130"/>
      <c r="C1812" s="209"/>
      <c r="D1812" s="209"/>
      <c r="E1812" s="209"/>
    </row>
    <row r="1813" spans="1:5" x14ac:dyDescent="0.25">
      <c r="A1813" s="130"/>
      <c r="B1813" s="130"/>
      <c r="C1813" s="209"/>
      <c r="D1813" s="209"/>
      <c r="E1813" s="209"/>
    </row>
    <row r="1814" spans="1:5" x14ac:dyDescent="0.25">
      <c r="A1814" s="130"/>
      <c r="B1814" s="130"/>
      <c r="C1814" s="209"/>
      <c r="D1814" s="209"/>
      <c r="E1814" s="209"/>
    </row>
    <row r="1815" spans="1:5" x14ac:dyDescent="0.25">
      <c r="A1815" s="130"/>
      <c r="B1815" s="130"/>
      <c r="C1815" s="209"/>
      <c r="D1815" s="209"/>
      <c r="E1815" s="209"/>
    </row>
    <row r="1816" spans="1:5" x14ac:dyDescent="0.25">
      <c r="A1816" s="130"/>
      <c r="B1816" s="130"/>
      <c r="C1816" s="209"/>
      <c r="D1816" s="209"/>
      <c r="E1816" s="209"/>
    </row>
    <row r="1817" spans="1:5" x14ac:dyDescent="0.25">
      <c r="A1817" s="130"/>
      <c r="B1817" s="130"/>
      <c r="C1817" s="209"/>
      <c r="D1817" s="209"/>
      <c r="E1817" s="209"/>
    </row>
    <row r="1818" spans="1:5" x14ac:dyDescent="0.25">
      <c r="A1818" s="130"/>
      <c r="B1818" s="130"/>
      <c r="C1818" s="209"/>
      <c r="D1818" s="209"/>
      <c r="E1818" s="209"/>
    </row>
    <row r="1819" spans="1:5" x14ac:dyDescent="0.25">
      <c r="A1819" s="130"/>
      <c r="B1819" s="130"/>
      <c r="C1819" s="209"/>
      <c r="D1819" s="209"/>
      <c r="E1819" s="209"/>
    </row>
    <row r="1820" spans="1:5" x14ac:dyDescent="0.25">
      <c r="A1820" s="130"/>
      <c r="B1820" s="130"/>
      <c r="C1820" s="209"/>
      <c r="D1820" s="209"/>
      <c r="E1820" s="209"/>
    </row>
    <row r="1821" spans="1:5" x14ac:dyDescent="0.25">
      <c r="A1821" s="130"/>
      <c r="B1821" s="130"/>
      <c r="C1821" s="209"/>
      <c r="D1821" s="209"/>
      <c r="E1821" s="209"/>
    </row>
    <row r="1822" spans="1:5" x14ac:dyDescent="0.25">
      <c r="A1822" s="130"/>
      <c r="B1822" s="130"/>
      <c r="C1822" s="209"/>
      <c r="D1822" s="209"/>
      <c r="E1822" s="209"/>
    </row>
    <row r="1823" spans="1:5" x14ac:dyDescent="0.25">
      <c r="A1823" s="130"/>
      <c r="B1823" s="130"/>
      <c r="C1823" s="209"/>
      <c r="D1823" s="209"/>
      <c r="E1823" s="209"/>
    </row>
    <row r="1824" spans="1:5" x14ac:dyDescent="0.25">
      <c r="A1824" s="130"/>
      <c r="B1824" s="130"/>
      <c r="C1824" s="209"/>
      <c r="D1824" s="209"/>
      <c r="E1824" s="209"/>
    </row>
    <row r="1825" spans="1:5" x14ac:dyDescent="0.25">
      <c r="A1825" s="130"/>
      <c r="B1825" s="130"/>
      <c r="C1825" s="209"/>
      <c r="D1825" s="209"/>
      <c r="E1825" s="209"/>
    </row>
    <row r="1826" spans="1:5" x14ac:dyDescent="0.25">
      <c r="A1826" s="130"/>
      <c r="B1826" s="130"/>
      <c r="C1826" s="209"/>
      <c r="D1826" s="209"/>
      <c r="E1826" s="209"/>
    </row>
    <row r="1827" spans="1:5" x14ac:dyDescent="0.25">
      <c r="A1827" s="130"/>
      <c r="B1827" s="130"/>
      <c r="C1827" s="209"/>
      <c r="D1827" s="209"/>
      <c r="E1827" s="209"/>
    </row>
    <row r="1828" spans="1:5" x14ac:dyDescent="0.25">
      <c r="A1828" s="130"/>
      <c r="B1828" s="130"/>
      <c r="C1828" s="209"/>
      <c r="D1828" s="209"/>
      <c r="E1828" s="209"/>
    </row>
    <row r="1829" spans="1:5" x14ac:dyDescent="0.25">
      <c r="A1829" s="130"/>
      <c r="B1829" s="130"/>
      <c r="C1829" s="209"/>
      <c r="D1829" s="209"/>
      <c r="E1829" s="209"/>
    </row>
    <row r="1830" spans="1:5" x14ac:dyDescent="0.25">
      <c r="A1830" s="130"/>
      <c r="B1830" s="130"/>
      <c r="C1830" s="209"/>
      <c r="D1830" s="209"/>
      <c r="E1830" s="209"/>
    </row>
    <row r="1831" spans="1:5" x14ac:dyDescent="0.25">
      <c r="A1831" s="130"/>
      <c r="B1831" s="130"/>
      <c r="C1831" s="209"/>
      <c r="D1831" s="209"/>
      <c r="E1831" s="209"/>
    </row>
    <row r="1832" spans="1:5" x14ac:dyDescent="0.25">
      <c r="A1832" s="130"/>
      <c r="B1832" s="130"/>
      <c r="C1832" s="209"/>
      <c r="D1832" s="209"/>
      <c r="E1832" s="209"/>
    </row>
    <row r="1833" spans="1:5" x14ac:dyDescent="0.25">
      <c r="A1833" s="130"/>
      <c r="B1833" s="130"/>
      <c r="C1833" s="209"/>
      <c r="D1833" s="209"/>
      <c r="E1833" s="209"/>
    </row>
    <row r="1834" spans="1:5" x14ac:dyDescent="0.25">
      <c r="A1834" s="130"/>
      <c r="B1834" s="130"/>
      <c r="C1834" s="209"/>
      <c r="D1834" s="209"/>
      <c r="E1834" s="209"/>
    </row>
    <row r="1835" spans="1:5" x14ac:dyDescent="0.25">
      <c r="A1835" s="130"/>
      <c r="B1835" s="130"/>
      <c r="C1835" s="209"/>
      <c r="D1835" s="209"/>
      <c r="E1835" s="209"/>
    </row>
    <row r="1836" spans="1:5" x14ac:dyDescent="0.25">
      <c r="A1836" s="130"/>
      <c r="B1836" s="130"/>
      <c r="C1836" s="209"/>
      <c r="D1836" s="209"/>
      <c r="E1836" s="209"/>
    </row>
    <row r="1837" spans="1:5" x14ac:dyDescent="0.25">
      <c r="A1837" s="130"/>
      <c r="B1837" s="130"/>
      <c r="C1837" s="209"/>
      <c r="D1837" s="209"/>
      <c r="E1837" s="209"/>
    </row>
    <row r="1838" spans="1:5" x14ac:dyDescent="0.25">
      <c r="A1838" s="130"/>
      <c r="B1838" s="130"/>
      <c r="C1838" s="209"/>
      <c r="D1838" s="209"/>
      <c r="E1838" s="209"/>
    </row>
    <row r="1839" spans="1:5" x14ac:dyDescent="0.25">
      <c r="A1839" s="130"/>
      <c r="B1839" s="130"/>
      <c r="C1839" s="209"/>
      <c r="D1839" s="209"/>
      <c r="E1839" s="209"/>
    </row>
    <row r="1840" spans="1:5" x14ac:dyDescent="0.25">
      <c r="A1840" s="130"/>
      <c r="B1840" s="130"/>
      <c r="C1840" s="209"/>
      <c r="D1840" s="209"/>
      <c r="E1840" s="209"/>
    </row>
    <row r="1841" spans="1:5" x14ac:dyDescent="0.25">
      <c r="A1841" s="130"/>
      <c r="B1841" s="130"/>
      <c r="C1841" s="209"/>
      <c r="D1841" s="209"/>
      <c r="E1841" s="209"/>
    </row>
    <row r="1842" spans="1:5" x14ac:dyDescent="0.25">
      <c r="A1842" s="130"/>
      <c r="B1842" s="130"/>
      <c r="C1842" s="209"/>
      <c r="D1842" s="209"/>
      <c r="E1842" s="209"/>
    </row>
    <row r="1843" spans="1:5" x14ac:dyDescent="0.25">
      <c r="A1843" s="130"/>
      <c r="B1843" s="130"/>
      <c r="C1843" s="209"/>
      <c r="D1843" s="209"/>
      <c r="E1843" s="209"/>
    </row>
    <row r="1844" spans="1:5" x14ac:dyDescent="0.25">
      <c r="A1844" s="130"/>
      <c r="B1844" s="130"/>
      <c r="C1844" s="209"/>
      <c r="D1844" s="209"/>
      <c r="E1844" s="209"/>
    </row>
    <row r="1845" spans="1:5" x14ac:dyDescent="0.25">
      <c r="A1845" s="130"/>
      <c r="B1845" s="130"/>
      <c r="C1845" s="209"/>
      <c r="D1845" s="209"/>
      <c r="E1845" s="209"/>
    </row>
    <row r="1846" spans="1:5" x14ac:dyDescent="0.25">
      <c r="A1846" s="130"/>
      <c r="B1846" s="130"/>
      <c r="C1846" s="209"/>
      <c r="D1846" s="209"/>
      <c r="E1846" s="209"/>
    </row>
    <row r="1847" spans="1:5" x14ac:dyDescent="0.25">
      <c r="A1847" s="130"/>
      <c r="B1847" s="130"/>
      <c r="C1847" s="209"/>
      <c r="D1847" s="209"/>
      <c r="E1847" s="209"/>
    </row>
    <row r="1848" spans="1:5" x14ac:dyDescent="0.25">
      <c r="A1848" s="130"/>
      <c r="B1848" s="130"/>
      <c r="C1848" s="209"/>
      <c r="D1848" s="209"/>
      <c r="E1848" s="209"/>
    </row>
    <row r="1849" spans="1:5" x14ac:dyDescent="0.25">
      <c r="A1849" s="130"/>
      <c r="B1849" s="130"/>
      <c r="C1849" s="209"/>
      <c r="D1849" s="209"/>
      <c r="E1849" s="209"/>
    </row>
    <row r="1850" spans="1:5" x14ac:dyDescent="0.25">
      <c r="A1850" s="130"/>
      <c r="B1850" s="130"/>
      <c r="C1850" s="209"/>
      <c r="D1850" s="209"/>
      <c r="E1850" s="209"/>
    </row>
    <row r="1851" spans="1:5" x14ac:dyDescent="0.25">
      <c r="A1851" s="130"/>
      <c r="B1851" s="130"/>
      <c r="C1851" s="209"/>
      <c r="D1851" s="209"/>
      <c r="E1851" s="209"/>
    </row>
    <row r="1852" spans="1:5" x14ac:dyDescent="0.25">
      <c r="A1852" s="130"/>
      <c r="B1852" s="130"/>
      <c r="C1852" s="209"/>
      <c r="D1852" s="209"/>
      <c r="E1852" s="209"/>
    </row>
    <row r="1853" spans="1:5" x14ac:dyDescent="0.25">
      <c r="A1853" s="130"/>
      <c r="B1853" s="130"/>
      <c r="C1853" s="209"/>
      <c r="D1853" s="209"/>
      <c r="E1853" s="209"/>
    </row>
    <row r="1854" spans="1:5" x14ac:dyDescent="0.25">
      <c r="A1854" s="130"/>
      <c r="B1854" s="130"/>
      <c r="C1854" s="209"/>
      <c r="D1854" s="209"/>
      <c r="E1854" s="209"/>
    </row>
    <row r="1855" spans="1:5" x14ac:dyDescent="0.25">
      <c r="A1855" s="130"/>
      <c r="B1855" s="130"/>
      <c r="C1855" s="209"/>
      <c r="D1855" s="209"/>
      <c r="E1855" s="209"/>
    </row>
    <row r="1856" spans="1:5" x14ac:dyDescent="0.25">
      <c r="A1856" s="130"/>
      <c r="B1856" s="130"/>
      <c r="C1856" s="209"/>
      <c r="D1856" s="209"/>
      <c r="E1856" s="209"/>
    </row>
    <row r="1857" spans="1:5" x14ac:dyDescent="0.25">
      <c r="A1857" s="130"/>
      <c r="B1857" s="130"/>
      <c r="C1857" s="209"/>
      <c r="D1857" s="209"/>
      <c r="E1857" s="209"/>
    </row>
    <row r="1858" spans="1:5" x14ac:dyDescent="0.25">
      <c r="A1858" s="130"/>
      <c r="B1858" s="130"/>
      <c r="C1858" s="209"/>
      <c r="D1858" s="209"/>
      <c r="E1858" s="209"/>
    </row>
    <row r="1859" spans="1:5" x14ac:dyDescent="0.25">
      <c r="A1859" s="130"/>
      <c r="B1859" s="130"/>
      <c r="C1859" s="209"/>
      <c r="D1859" s="209"/>
      <c r="E1859" s="209"/>
    </row>
    <row r="1860" spans="1:5" x14ac:dyDescent="0.25">
      <c r="A1860" s="130"/>
      <c r="B1860" s="130"/>
      <c r="C1860" s="209"/>
      <c r="D1860" s="209"/>
      <c r="E1860" s="209"/>
    </row>
    <row r="1861" spans="1:5" x14ac:dyDescent="0.25">
      <c r="A1861" s="130"/>
      <c r="B1861" s="130"/>
      <c r="C1861" s="209"/>
      <c r="D1861" s="209"/>
      <c r="E1861" s="209"/>
    </row>
    <row r="1862" spans="1:5" x14ac:dyDescent="0.25">
      <c r="A1862" s="130"/>
      <c r="B1862" s="130"/>
      <c r="C1862" s="209"/>
      <c r="D1862" s="209"/>
      <c r="E1862" s="209"/>
    </row>
    <row r="1863" spans="1:5" x14ac:dyDescent="0.25">
      <c r="A1863" s="130"/>
      <c r="B1863" s="130"/>
      <c r="C1863" s="209"/>
      <c r="D1863" s="209"/>
      <c r="E1863" s="209"/>
    </row>
    <row r="1864" spans="1:5" x14ac:dyDescent="0.25">
      <c r="A1864" s="130"/>
      <c r="B1864" s="130"/>
      <c r="C1864" s="209"/>
      <c r="D1864" s="209"/>
      <c r="E1864" s="209"/>
    </row>
    <row r="1865" spans="1:5" x14ac:dyDescent="0.25">
      <c r="A1865" s="130"/>
      <c r="B1865" s="130"/>
      <c r="C1865" s="209"/>
      <c r="D1865" s="209"/>
      <c r="E1865" s="209"/>
    </row>
    <row r="1866" spans="1:5" x14ac:dyDescent="0.25">
      <c r="A1866" s="130"/>
      <c r="B1866" s="130"/>
      <c r="C1866" s="209"/>
      <c r="D1866" s="209"/>
      <c r="E1866" s="209"/>
    </row>
    <row r="1867" spans="1:5" x14ac:dyDescent="0.25">
      <c r="A1867" s="130"/>
      <c r="B1867" s="130"/>
      <c r="C1867" s="209"/>
      <c r="D1867" s="209"/>
      <c r="E1867" s="209"/>
    </row>
    <row r="1868" spans="1:5" x14ac:dyDescent="0.25">
      <c r="A1868" s="130"/>
      <c r="B1868" s="130"/>
      <c r="C1868" s="209"/>
      <c r="D1868" s="209"/>
      <c r="E1868" s="209"/>
    </row>
    <row r="1869" spans="1:5" x14ac:dyDescent="0.25">
      <c r="A1869" s="130"/>
      <c r="B1869" s="130"/>
      <c r="C1869" s="209"/>
      <c r="D1869" s="209"/>
      <c r="E1869" s="209"/>
    </row>
    <row r="1870" spans="1:5" x14ac:dyDescent="0.25">
      <c r="A1870" s="130"/>
      <c r="B1870" s="130"/>
      <c r="C1870" s="209"/>
      <c r="D1870" s="209"/>
      <c r="E1870" s="209"/>
    </row>
    <row r="1871" spans="1:5" x14ac:dyDescent="0.25">
      <c r="A1871" s="130"/>
      <c r="B1871" s="130"/>
      <c r="C1871" s="209"/>
      <c r="D1871" s="209"/>
      <c r="E1871" s="209"/>
    </row>
    <row r="1872" spans="1:5" x14ac:dyDescent="0.25">
      <c r="A1872" s="130"/>
      <c r="B1872" s="130"/>
      <c r="C1872" s="209"/>
      <c r="D1872" s="209"/>
      <c r="E1872" s="209"/>
    </row>
    <row r="1873" spans="1:5" x14ac:dyDescent="0.25">
      <c r="A1873" s="130"/>
      <c r="B1873" s="130"/>
      <c r="C1873" s="209"/>
      <c r="D1873" s="209"/>
      <c r="E1873" s="209"/>
    </row>
    <row r="1874" spans="1:5" x14ac:dyDescent="0.25">
      <c r="A1874" s="130"/>
      <c r="B1874" s="130"/>
      <c r="C1874" s="209"/>
      <c r="D1874" s="209"/>
      <c r="E1874" s="209"/>
    </row>
    <row r="1875" spans="1:5" x14ac:dyDescent="0.25">
      <c r="A1875" s="130"/>
      <c r="B1875" s="130"/>
      <c r="C1875" s="209"/>
      <c r="D1875" s="209"/>
      <c r="E1875" s="209"/>
    </row>
    <row r="1876" spans="1:5" x14ac:dyDescent="0.25">
      <c r="A1876" s="130"/>
      <c r="B1876" s="130"/>
      <c r="C1876" s="209"/>
      <c r="D1876" s="209"/>
      <c r="E1876" s="209"/>
    </row>
    <row r="1877" spans="1:5" x14ac:dyDescent="0.25">
      <c r="A1877" s="130"/>
      <c r="B1877" s="130"/>
      <c r="C1877" s="209"/>
      <c r="D1877" s="209"/>
      <c r="E1877" s="209"/>
    </row>
    <row r="1878" spans="1:5" x14ac:dyDescent="0.25">
      <c r="A1878" s="130"/>
      <c r="B1878" s="130"/>
      <c r="C1878" s="209"/>
      <c r="D1878" s="209"/>
      <c r="E1878" s="209"/>
    </row>
    <row r="1879" spans="1:5" x14ac:dyDescent="0.25">
      <c r="A1879" s="130"/>
      <c r="B1879" s="130"/>
      <c r="C1879" s="209"/>
      <c r="D1879" s="209"/>
      <c r="E1879" s="209"/>
    </row>
    <row r="1880" spans="1:5" x14ac:dyDescent="0.25">
      <c r="A1880" s="130"/>
      <c r="B1880" s="130"/>
      <c r="C1880" s="209"/>
      <c r="D1880" s="209"/>
      <c r="E1880" s="209"/>
    </row>
    <row r="1881" spans="1:5" x14ac:dyDescent="0.25">
      <c r="A1881" s="130"/>
      <c r="B1881" s="130"/>
      <c r="C1881" s="209"/>
      <c r="D1881" s="209"/>
      <c r="E1881" s="209"/>
    </row>
    <row r="1882" spans="1:5" x14ac:dyDescent="0.25">
      <c r="A1882" s="130"/>
      <c r="B1882" s="130"/>
      <c r="C1882" s="209"/>
      <c r="D1882" s="209"/>
      <c r="E1882" s="209"/>
    </row>
    <row r="1883" spans="1:5" x14ac:dyDescent="0.25">
      <c r="A1883" s="130"/>
      <c r="B1883" s="130"/>
      <c r="C1883" s="209"/>
      <c r="D1883" s="209"/>
      <c r="E1883" s="209"/>
    </row>
    <row r="1884" spans="1:5" x14ac:dyDescent="0.25">
      <c r="A1884" s="130"/>
      <c r="B1884" s="130"/>
      <c r="C1884" s="209"/>
      <c r="D1884" s="209"/>
      <c r="E1884" s="209"/>
    </row>
    <row r="1885" spans="1:5" x14ac:dyDescent="0.25">
      <c r="A1885" s="130"/>
      <c r="B1885" s="130"/>
      <c r="C1885" s="209"/>
      <c r="D1885" s="209"/>
      <c r="E1885" s="209"/>
    </row>
    <row r="1886" spans="1:5" x14ac:dyDescent="0.25">
      <c r="A1886" s="130"/>
      <c r="B1886" s="130"/>
      <c r="C1886" s="209"/>
      <c r="D1886" s="209"/>
      <c r="E1886" s="209"/>
    </row>
    <row r="1887" spans="1:5" x14ac:dyDescent="0.25">
      <c r="A1887" s="130"/>
      <c r="B1887" s="130"/>
      <c r="C1887" s="209"/>
      <c r="D1887" s="209"/>
      <c r="E1887" s="209"/>
    </row>
    <row r="1888" spans="1:5" x14ac:dyDescent="0.25">
      <c r="A1888" s="130"/>
      <c r="B1888" s="130"/>
      <c r="C1888" s="209"/>
      <c r="D1888" s="209"/>
      <c r="E1888" s="209"/>
    </row>
    <row r="1889" spans="1:5" x14ac:dyDescent="0.25">
      <c r="A1889" s="130"/>
      <c r="B1889" s="130"/>
      <c r="C1889" s="209"/>
      <c r="D1889" s="209"/>
      <c r="E1889" s="209"/>
    </row>
    <row r="1890" spans="1:5" x14ac:dyDescent="0.25">
      <c r="A1890" s="130"/>
      <c r="B1890" s="130"/>
      <c r="C1890" s="209"/>
      <c r="D1890" s="209"/>
      <c r="E1890" s="209"/>
    </row>
    <row r="1891" spans="1:5" x14ac:dyDescent="0.25">
      <c r="A1891" s="130"/>
      <c r="B1891" s="130"/>
      <c r="C1891" s="209"/>
      <c r="D1891" s="209"/>
      <c r="E1891" s="209"/>
    </row>
    <row r="1892" spans="1:5" x14ac:dyDescent="0.25">
      <c r="A1892" s="130"/>
      <c r="B1892" s="130"/>
      <c r="C1892" s="209"/>
      <c r="D1892" s="209"/>
      <c r="E1892" s="209"/>
    </row>
    <row r="1893" spans="1:5" x14ac:dyDescent="0.25">
      <c r="A1893" s="130"/>
      <c r="B1893" s="130"/>
      <c r="C1893" s="209"/>
      <c r="D1893" s="209"/>
      <c r="E1893" s="209"/>
    </row>
    <row r="1894" spans="1:5" x14ac:dyDescent="0.25">
      <c r="A1894" s="130"/>
      <c r="B1894" s="130"/>
      <c r="C1894" s="209"/>
      <c r="D1894" s="209"/>
      <c r="E1894" s="209"/>
    </row>
    <row r="1895" spans="1:5" x14ac:dyDescent="0.25">
      <c r="A1895" s="130"/>
      <c r="B1895" s="130"/>
      <c r="C1895" s="209"/>
      <c r="D1895" s="209"/>
      <c r="E1895" s="209"/>
    </row>
    <row r="1896" spans="1:5" x14ac:dyDescent="0.25">
      <c r="A1896" s="130"/>
      <c r="B1896" s="130"/>
      <c r="C1896" s="209"/>
      <c r="D1896" s="209"/>
      <c r="E1896" s="209"/>
    </row>
    <row r="1897" spans="1:5" x14ac:dyDescent="0.25">
      <c r="A1897" s="130"/>
      <c r="B1897" s="130"/>
      <c r="C1897" s="209"/>
      <c r="D1897" s="209"/>
      <c r="E1897" s="209"/>
    </row>
    <row r="1898" spans="1:5" x14ac:dyDescent="0.25">
      <c r="A1898" s="130"/>
      <c r="B1898" s="130"/>
      <c r="C1898" s="209"/>
      <c r="D1898" s="209"/>
      <c r="E1898" s="209"/>
    </row>
    <row r="1899" spans="1:5" x14ac:dyDescent="0.25">
      <c r="A1899" s="130"/>
      <c r="B1899" s="130"/>
      <c r="C1899" s="209"/>
      <c r="D1899" s="209"/>
      <c r="E1899" s="209"/>
    </row>
    <row r="1900" spans="1:5" x14ac:dyDescent="0.25">
      <c r="A1900" s="130"/>
      <c r="B1900" s="130"/>
      <c r="C1900" s="209"/>
      <c r="D1900" s="209"/>
      <c r="E1900" s="209"/>
    </row>
    <row r="1901" spans="1:5" x14ac:dyDescent="0.25">
      <c r="A1901" s="130"/>
      <c r="B1901" s="130"/>
      <c r="C1901" s="209"/>
      <c r="D1901" s="209"/>
      <c r="E1901" s="209"/>
    </row>
    <row r="1902" spans="1:5" x14ac:dyDescent="0.25">
      <c r="A1902" s="130"/>
      <c r="B1902" s="130"/>
      <c r="C1902" s="209"/>
      <c r="D1902" s="209"/>
      <c r="E1902" s="209"/>
    </row>
    <row r="1903" spans="1:5" x14ac:dyDescent="0.25">
      <c r="A1903" s="130"/>
      <c r="B1903" s="130"/>
      <c r="C1903" s="209"/>
      <c r="D1903" s="209"/>
      <c r="E1903" s="209"/>
    </row>
    <row r="1904" spans="1:5" x14ac:dyDescent="0.25">
      <c r="A1904" s="130"/>
      <c r="B1904" s="130"/>
      <c r="C1904" s="209"/>
      <c r="D1904" s="209"/>
      <c r="E1904" s="209"/>
    </row>
    <row r="1905" spans="1:5" x14ac:dyDescent="0.25">
      <c r="A1905" s="130"/>
      <c r="B1905" s="130"/>
      <c r="C1905" s="209"/>
      <c r="D1905" s="209"/>
      <c r="E1905" s="209"/>
    </row>
    <row r="1906" spans="1:5" x14ac:dyDescent="0.25">
      <c r="A1906" s="130"/>
      <c r="B1906" s="130"/>
      <c r="C1906" s="209"/>
      <c r="D1906" s="209"/>
      <c r="E1906" s="209"/>
    </row>
    <row r="1907" spans="1:5" x14ac:dyDescent="0.25">
      <c r="A1907" s="130"/>
      <c r="B1907" s="130"/>
      <c r="C1907" s="209"/>
      <c r="D1907" s="209"/>
      <c r="E1907" s="209"/>
    </row>
    <row r="1908" spans="1:5" x14ac:dyDescent="0.25">
      <c r="A1908" s="130"/>
      <c r="B1908" s="130"/>
      <c r="C1908" s="209"/>
      <c r="D1908" s="209"/>
      <c r="E1908" s="209"/>
    </row>
    <row r="1909" spans="1:5" x14ac:dyDescent="0.25">
      <c r="A1909" s="130"/>
      <c r="B1909" s="130"/>
      <c r="C1909" s="209"/>
      <c r="D1909" s="209"/>
      <c r="E1909" s="209"/>
    </row>
    <row r="1910" spans="1:5" x14ac:dyDescent="0.25">
      <c r="A1910" s="130"/>
      <c r="B1910" s="130"/>
      <c r="C1910" s="209"/>
      <c r="D1910" s="209"/>
      <c r="E1910" s="209"/>
    </row>
    <row r="1911" spans="1:5" x14ac:dyDescent="0.25">
      <c r="A1911" s="130"/>
      <c r="B1911" s="130"/>
      <c r="C1911" s="209"/>
      <c r="D1911" s="209"/>
      <c r="E1911" s="209"/>
    </row>
    <row r="1912" spans="1:5" x14ac:dyDescent="0.25">
      <c r="A1912" s="130"/>
      <c r="B1912" s="130"/>
      <c r="C1912" s="209"/>
      <c r="D1912" s="209"/>
      <c r="E1912" s="209"/>
    </row>
    <row r="1913" spans="1:5" x14ac:dyDescent="0.25">
      <c r="A1913" s="130"/>
      <c r="B1913" s="130"/>
      <c r="C1913" s="209"/>
      <c r="D1913" s="209"/>
      <c r="E1913" s="209"/>
    </row>
    <row r="1914" spans="1:5" x14ac:dyDescent="0.25">
      <c r="A1914" s="130"/>
      <c r="B1914" s="130"/>
      <c r="C1914" s="209"/>
      <c r="D1914" s="209"/>
      <c r="E1914" s="209"/>
    </row>
    <row r="1915" spans="1:5" x14ac:dyDescent="0.25">
      <c r="A1915" s="130"/>
      <c r="B1915" s="130"/>
      <c r="C1915" s="209"/>
      <c r="D1915" s="209"/>
      <c r="E1915" s="209"/>
    </row>
    <row r="1916" spans="1:5" x14ac:dyDescent="0.25">
      <c r="A1916" s="130"/>
      <c r="B1916" s="130"/>
      <c r="C1916" s="209"/>
      <c r="D1916" s="209"/>
      <c r="E1916" s="209"/>
    </row>
    <row r="1917" spans="1:5" x14ac:dyDescent="0.25">
      <c r="A1917" s="130"/>
      <c r="B1917" s="130"/>
      <c r="C1917" s="209"/>
      <c r="D1917" s="209"/>
      <c r="E1917" s="209"/>
    </row>
    <row r="1918" spans="1:5" x14ac:dyDescent="0.25">
      <c r="A1918" s="130"/>
      <c r="B1918" s="130"/>
      <c r="C1918" s="209"/>
      <c r="D1918" s="209"/>
      <c r="E1918" s="209"/>
    </row>
    <row r="1919" spans="1:5" x14ac:dyDescent="0.25">
      <c r="A1919" s="130"/>
      <c r="B1919" s="130"/>
      <c r="C1919" s="209"/>
      <c r="D1919" s="209"/>
      <c r="E1919" s="209"/>
    </row>
    <row r="1920" spans="1:5" x14ac:dyDescent="0.25">
      <c r="A1920" s="130"/>
      <c r="B1920" s="130"/>
      <c r="C1920" s="209"/>
      <c r="D1920" s="209"/>
      <c r="E1920" s="209"/>
    </row>
    <row r="1921" spans="1:5" x14ac:dyDescent="0.25">
      <c r="A1921" s="130"/>
      <c r="B1921" s="130"/>
      <c r="C1921" s="209"/>
      <c r="D1921" s="209"/>
      <c r="E1921" s="209"/>
    </row>
    <row r="1922" spans="1:5" x14ac:dyDescent="0.25">
      <c r="A1922" s="130"/>
      <c r="B1922" s="130"/>
      <c r="C1922" s="209"/>
      <c r="D1922" s="209"/>
      <c r="E1922" s="209"/>
    </row>
    <row r="1923" spans="1:5" x14ac:dyDescent="0.25">
      <c r="A1923" s="130"/>
      <c r="B1923" s="130"/>
      <c r="C1923" s="209"/>
      <c r="D1923" s="209"/>
      <c r="E1923" s="209"/>
    </row>
    <row r="1924" spans="1:5" x14ac:dyDescent="0.25">
      <c r="A1924" s="130"/>
      <c r="B1924" s="130"/>
      <c r="C1924" s="209"/>
      <c r="D1924" s="209"/>
      <c r="E1924" s="209"/>
    </row>
    <row r="1925" spans="1:5" x14ac:dyDescent="0.25">
      <c r="A1925" s="130"/>
      <c r="B1925" s="130"/>
      <c r="C1925" s="209"/>
      <c r="D1925" s="209"/>
      <c r="E1925" s="209"/>
    </row>
    <row r="1926" spans="1:5" x14ac:dyDescent="0.25">
      <c r="A1926" s="130"/>
      <c r="B1926" s="130"/>
      <c r="C1926" s="209"/>
      <c r="D1926" s="209"/>
      <c r="E1926" s="209"/>
    </row>
    <row r="1927" spans="1:5" x14ac:dyDescent="0.25">
      <c r="A1927" s="130"/>
      <c r="B1927" s="130"/>
      <c r="C1927" s="209"/>
      <c r="D1927" s="209"/>
      <c r="E1927" s="209"/>
    </row>
    <row r="1928" spans="1:5" x14ac:dyDescent="0.25">
      <c r="A1928" s="130"/>
      <c r="B1928" s="130"/>
      <c r="C1928" s="209"/>
      <c r="D1928" s="209"/>
      <c r="E1928" s="209"/>
    </row>
    <row r="1929" spans="1:5" x14ac:dyDescent="0.25">
      <c r="A1929" s="130"/>
      <c r="B1929" s="130"/>
      <c r="C1929" s="209"/>
      <c r="D1929" s="209"/>
      <c r="E1929" s="209"/>
    </row>
    <row r="1930" spans="1:5" x14ac:dyDescent="0.25">
      <c r="A1930" s="130"/>
      <c r="B1930" s="130"/>
      <c r="C1930" s="209"/>
      <c r="D1930" s="209"/>
      <c r="E1930" s="209"/>
    </row>
    <row r="1931" spans="1:5" x14ac:dyDescent="0.25">
      <c r="A1931" s="130"/>
      <c r="B1931" s="130"/>
      <c r="C1931" s="209"/>
      <c r="D1931" s="209"/>
      <c r="E1931" s="209"/>
    </row>
    <row r="1932" spans="1:5" x14ac:dyDescent="0.25">
      <c r="A1932" s="130"/>
      <c r="B1932" s="130"/>
      <c r="C1932" s="209"/>
      <c r="D1932" s="209"/>
      <c r="E1932" s="209"/>
    </row>
    <row r="1933" spans="1:5" x14ac:dyDescent="0.25">
      <c r="A1933" s="130"/>
      <c r="B1933" s="130"/>
      <c r="C1933" s="209"/>
      <c r="D1933" s="209"/>
      <c r="E1933" s="209"/>
    </row>
    <row r="1934" spans="1:5" x14ac:dyDescent="0.25">
      <c r="A1934" s="130"/>
      <c r="B1934" s="130"/>
      <c r="C1934" s="209"/>
      <c r="D1934" s="209"/>
      <c r="E1934" s="209"/>
    </row>
    <row r="1935" spans="1:5" x14ac:dyDescent="0.25">
      <c r="A1935" s="130"/>
      <c r="B1935" s="130"/>
      <c r="C1935" s="209"/>
      <c r="D1935" s="209"/>
      <c r="E1935" s="209"/>
    </row>
    <row r="1936" spans="1:5" x14ac:dyDescent="0.25">
      <c r="A1936" s="130"/>
      <c r="B1936" s="130"/>
      <c r="C1936" s="209"/>
      <c r="D1936" s="209"/>
      <c r="E1936" s="209"/>
    </row>
    <row r="1937" spans="1:5" x14ac:dyDescent="0.25">
      <c r="A1937" s="130"/>
      <c r="B1937" s="130"/>
      <c r="C1937" s="209"/>
      <c r="D1937" s="209"/>
      <c r="E1937" s="209"/>
    </row>
    <row r="1938" spans="1:5" x14ac:dyDescent="0.25">
      <c r="A1938" s="130"/>
      <c r="B1938" s="130"/>
      <c r="C1938" s="209"/>
      <c r="D1938" s="209"/>
      <c r="E1938" s="209"/>
    </row>
    <row r="1939" spans="1:5" x14ac:dyDescent="0.25">
      <c r="A1939" s="130"/>
      <c r="B1939" s="130"/>
      <c r="C1939" s="209"/>
      <c r="D1939" s="209"/>
      <c r="E1939" s="209"/>
    </row>
    <row r="1940" spans="1:5" x14ac:dyDescent="0.25">
      <c r="A1940" s="130"/>
      <c r="B1940" s="130"/>
      <c r="C1940" s="209"/>
      <c r="D1940" s="209"/>
      <c r="E1940" s="209"/>
    </row>
    <row r="1941" spans="1:5" x14ac:dyDescent="0.25">
      <c r="A1941" s="130"/>
      <c r="B1941" s="130"/>
      <c r="C1941" s="209"/>
      <c r="D1941" s="209"/>
      <c r="E1941" s="209"/>
    </row>
    <row r="1942" spans="1:5" x14ac:dyDescent="0.25">
      <c r="A1942" s="130"/>
      <c r="B1942" s="130"/>
      <c r="C1942" s="209"/>
      <c r="D1942" s="209"/>
      <c r="E1942" s="209"/>
    </row>
    <row r="1943" spans="1:5" x14ac:dyDescent="0.25">
      <c r="A1943" s="130"/>
      <c r="B1943" s="130"/>
      <c r="C1943" s="209"/>
      <c r="D1943" s="209"/>
      <c r="E1943" s="209"/>
    </row>
    <row r="1944" spans="1:5" x14ac:dyDescent="0.25">
      <c r="A1944" s="130"/>
      <c r="B1944" s="130"/>
      <c r="C1944" s="209"/>
      <c r="D1944" s="209"/>
      <c r="E1944" s="209"/>
    </row>
    <row r="1945" spans="1:5" x14ac:dyDescent="0.25">
      <c r="A1945" s="130"/>
      <c r="B1945" s="130"/>
      <c r="C1945" s="209"/>
      <c r="D1945" s="209"/>
      <c r="E1945" s="209"/>
    </row>
    <row r="1946" spans="1:5" x14ac:dyDescent="0.25">
      <c r="A1946" s="130"/>
      <c r="B1946" s="130"/>
      <c r="C1946" s="209"/>
      <c r="D1946" s="209"/>
      <c r="E1946" s="209"/>
    </row>
    <row r="1947" spans="1:5" x14ac:dyDescent="0.25">
      <c r="A1947" s="130"/>
      <c r="B1947" s="130"/>
      <c r="C1947" s="209"/>
      <c r="D1947" s="209"/>
      <c r="E1947" s="209"/>
    </row>
    <row r="1948" spans="1:5" x14ac:dyDescent="0.25">
      <c r="A1948" s="130"/>
      <c r="B1948" s="130"/>
      <c r="C1948" s="209"/>
      <c r="D1948" s="209"/>
      <c r="E1948" s="209"/>
    </row>
    <row r="1949" spans="1:5" x14ac:dyDescent="0.25">
      <c r="A1949" s="130"/>
      <c r="B1949" s="130"/>
      <c r="C1949" s="209"/>
      <c r="D1949" s="209"/>
      <c r="E1949" s="209"/>
    </row>
    <row r="1950" spans="1:5" x14ac:dyDescent="0.25">
      <c r="A1950" s="130"/>
      <c r="B1950" s="130"/>
      <c r="C1950" s="209"/>
      <c r="D1950" s="209"/>
      <c r="E1950" s="209"/>
    </row>
    <row r="1951" spans="1:5" x14ac:dyDescent="0.25">
      <c r="A1951" s="130"/>
      <c r="B1951" s="130"/>
      <c r="C1951" s="209"/>
      <c r="D1951" s="209"/>
      <c r="E1951" s="209"/>
    </row>
    <row r="1952" spans="1:5" x14ac:dyDescent="0.25">
      <c r="A1952" s="130"/>
      <c r="B1952" s="130"/>
      <c r="C1952" s="209"/>
      <c r="D1952" s="209"/>
      <c r="E1952" s="209"/>
    </row>
    <row r="1953" spans="1:5" x14ac:dyDescent="0.25">
      <c r="A1953" s="130"/>
      <c r="B1953" s="130"/>
      <c r="C1953" s="209"/>
      <c r="D1953" s="209"/>
      <c r="E1953" s="209"/>
    </row>
    <row r="1954" spans="1:5" x14ac:dyDescent="0.25">
      <c r="A1954" s="130"/>
      <c r="B1954" s="130"/>
      <c r="C1954" s="209"/>
      <c r="D1954" s="209"/>
      <c r="E1954" s="209"/>
    </row>
    <row r="1955" spans="1:5" x14ac:dyDescent="0.25">
      <c r="A1955" s="130"/>
      <c r="B1955" s="130"/>
      <c r="C1955" s="209"/>
      <c r="D1955" s="209"/>
      <c r="E1955" s="209"/>
    </row>
    <row r="1956" spans="1:5" x14ac:dyDescent="0.25">
      <c r="A1956" s="130"/>
      <c r="B1956" s="130"/>
      <c r="C1956" s="209"/>
      <c r="D1956" s="209"/>
      <c r="E1956" s="209"/>
    </row>
    <row r="1957" spans="1:5" x14ac:dyDescent="0.25">
      <c r="A1957" s="130"/>
      <c r="B1957" s="130"/>
      <c r="C1957" s="209"/>
      <c r="D1957" s="209"/>
      <c r="E1957" s="209"/>
    </row>
    <row r="1958" spans="1:5" x14ac:dyDescent="0.25">
      <c r="A1958" s="130"/>
      <c r="B1958" s="130"/>
      <c r="C1958" s="209"/>
      <c r="D1958" s="209"/>
      <c r="E1958" s="209"/>
    </row>
    <row r="1959" spans="1:5" x14ac:dyDescent="0.25">
      <c r="A1959" s="130"/>
      <c r="B1959" s="130"/>
      <c r="C1959" s="209"/>
      <c r="D1959" s="209"/>
      <c r="E1959" s="209"/>
    </row>
    <row r="1960" spans="1:5" x14ac:dyDescent="0.25">
      <c r="A1960" s="130"/>
      <c r="B1960" s="130"/>
      <c r="C1960" s="209"/>
      <c r="D1960" s="209"/>
      <c r="E1960" s="209"/>
    </row>
    <row r="1961" spans="1:5" x14ac:dyDescent="0.25">
      <c r="A1961" s="130"/>
      <c r="B1961" s="130"/>
      <c r="C1961" s="209"/>
      <c r="D1961" s="209"/>
      <c r="E1961" s="209"/>
    </row>
    <row r="1962" spans="1:5" x14ac:dyDescent="0.25">
      <c r="A1962" s="130"/>
      <c r="B1962" s="130"/>
      <c r="C1962" s="209"/>
      <c r="D1962" s="209"/>
      <c r="E1962" s="209"/>
    </row>
    <row r="1963" spans="1:5" x14ac:dyDescent="0.25">
      <c r="A1963" s="130"/>
      <c r="B1963" s="130"/>
      <c r="C1963" s="209"/>
      <c r="D1963" s="209"/>
      <c r="E1963" s="209"/>
    </row>
    <row r="1964" spans="1:5" x14ac:dyDescent="0.25">
      <c r="A1964" s="130"/>
      <c r="B1964" s="130"/>
      <c r="C1964" s="209"/>
      <c r="D1964" s="209"/>
      <c r="E1964" s="209"/>
    </row>
    <row r="1965" spans="1:5" x14ac:dyDescent="0.25">
      <c r="A1965" s="130"/>
      <c r="B1965" s="130"/>
      <c r="C1965" s="209"/>
      <c r="D1965" s="209"/>
      <c r="E1965" s="209"/>
    </row>
    <row r="1966" spans="1:5" x14ac:dyDescent="0.25">
      <c r="A1966" s="130"/>
      <c r="B1966" s="130"/>
      <c r="C1966" s="209"/>
      <c r="D1966" s="209"/>
      <c r="E1966" s="209"/>
    </row>
    <row r="1967" spans="1:5" x14ac:dyDescent="0.25">
      <c r="A1967" s="130"/>
      <c r="B1967" s="130"/>
      <c r="C1967" s="209"/>
      <c r="D1967" s="209"/>
      <c r="E1967" s="209"/>
    </row>
    <row r="1968" spans="1:5" x14ac:dyDescent="0.25">
      <c r="A1968" s="130"/>
      <c r="B1968" s="130"/>
      <c r="C1968" s="209"/>
      <c r="D1968" s="209"/>
      <c r="E1968" s="209"/>
    </row>
    <row r="1969" spans="1:5" x14ac:dyDescent="0.25">
      <c r="A1969" s="130"/>
      <c r="B1969" s="130"/>
      <c r="C1969" s="209"/>
      <c r="D1969" s="209"/>
      <c r="E1969" s="209"/>
    </row>
    <row r="1970" spans="1:5" x14ac:dyDescent="0.25">
      <c r="A1970" s="130"/>
      <c r="B1970" s="130"/>
      <c r="C1970" s="209"/>
      <c r="D1970" s="209"/>
      <c r="E1970" s="209"/>
    </row>
    <row r="1971" spans="1:5" x14ac:dyDescent="0.25">
      <c r="A1971" s="130"/>
      <c r="B1971" s="130"/>
      <c r="C1971" s="209"/>
      <c r="D1971" s="209"/>
      <c r="E1971" s="209"/>
    </row>
    <row r="1972" spans="1:5" x14ac:dyDescent="0.25">
      <c r="A1972" s="130"/>
      <c r="B1972" s="130"/>
      <c r="C1972" s="209"/>
      <c r="D1972" s="209"/>
      <c r="E1972" s="209"/>
    </row>
    <row r="1973" spans="1:5" x14ac:dyDescent="0.25">
      <c r="A1973" s="130"/>
      <c r="B1973" s="130"/>
      <c r="C1973" s="209"/>
      <c r="D1973" s="209"/>
      <c r="E1973" s="209"/>
    </row>
    <row r="1974" spans="1:5" x14ac:dyDescent="0.25">
      <c r="A1974" s="130"/>
      <c r="B1974" s="130"/>
      <c r="C1974" s="209"/>
      <c r="D1974" s="209"/>
      <c r="E1974" s="209"/>
    </row>
    <row r="1975" spans="1:5" x14ac:dyDescent="0.25">
      <c r="A1975" s="130"/>
      <c r="B1975" s="130"/>
      <c r="C1975" s="209"/>
      <c r="D1975" s="209"/>
      <c r="E1975" s="209"/>
    </row>
    <row r="1976" spans="1:5" x14ac:dyDescent="0.25">
      <c r="A1976" s="130"/>
      <c r="B1976" s="130"/>
      <c r="C1976" s="209"/>
      <c r="D1976" s="209"/>
      <c r="E1976" s="209"/>
    </row>
    <row r="1977" spans="1:5" x14ac:dyDescent="0.25">
      <c r="A1977" s="130"/>
      <c r="B1977" s="130"/>
      <c r="C1977" s="209"/>
      <c r="D1977" s="209"/>
      <c r="E1977" s="209"/>
    </row>
    <row r="1978" spans="1:5" x14ac:dyDescent="0.25">
      <c r="A1978" s="130"/>
      <c r="B1978" s="130"/>
      <c r="C1978" s="209"/>
      <c r="D1978" s="209"/>
      <c r="E1978" s="209"/>
    </row>
    <row r="1979" spans="1:5" x14ac:dyDescent="0.25">
      <c r="A1979" s="130"/>
      <c r="B1979" s="130"/>
      <c r="C1979" s="209"/>
      <c r="D1979" s="209"/>
      <c r="E1979" s="209"/>
    </row>
    <row r="1980" spans="1:5" x14ac:dyDescent="0.25">
      <c r="A1980" s="130"/>
      <c r="B1980" s="130"/>
      <c r="C1980" s="209"/>
      <c r="D1980" s="209"/>
      <c r="E1980" s="209"/>
    </row>
    <row r="1981" spans="1:5" x14ac:dyDescent="0.25">
      <c r="A1981" s="130"/>
      <c r="B1981" s="130"/>
      <c r="C1981" s="209"/>
      <c r="D1981" s="209"/>
      <c r="E1981" s="209"/>
    </row>
    <row r="1982" spans="1:5" x14ac:dyDescent="0.25">
      <c r="A1982" s="130"/>
      <c r="B1982" s="130"/>
      <c r="C1982" s="209"/>
      <c r="D1982" s="209"/>
      <c r="E1982" s="209"/>
    </row>
    <row r="1983" spans="1:5" x14ac:dyDescent="0.25">
      <c r="A1983" s="130"/>
      <c r="B1983" s="130"/>
      <c r="C1983" s="209"/>
      <c r="D1983" s="209"/>
      <c r="E1983" s="209"/>
    </row>
    <row r="1984" spans="1:5" x14ac:dyDescent="0.25">
      <c r="A1984" s="130"/>
      <c r="B1984" s="130"/>
      <c r="C1984" s="209"/>
      <c r="D1984" s="209"/>
      <c r="E1984" s="209"/>
    </row>
    <row r="1985" spans="1:5" x14ac:dyDescent="0.25">
      <c r="A1985" s="130"/>
      <c r="B1985" s="130"/>
      <c r="C1985" s="209"/>
      <c r="D1985" s="209"/>
      <c r="E1985" s="209"/>
    </row>
    <row r="1986" spans="1:5" x14ac:dyDescent="0.25">
      <c r="A1986" s="130"/>
      <c r="B1986" s="130"/>
      <c r="C1986" s="209"/>
      <c r="D1986" s="209"/>
      <c r="E1986" s="209"/>
    </row>
  </sheetData>
  <sheetProtection password="DC7B" sheet="1" objects="1" scenarios="1"/>
  <mergeCells count="2">
    <mergeCell ref="A6:A7"/>
    <mergeCell ref="B6: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Dana Antonie</cp:lastModifiedBy>
  <dcterms:created xsi:type="dcterms:W3CDTF">2018-02-13T06:45:21Z</dcterms:created>
  <dcterms:modified xsi:type="dcterms:W3CDTF">2018-08-01T08:30:01Z</dcterms:modified>
</cp:coreProperties>
</file>